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G:\Notas_UNIAN_2_2017\"/>
    </mc:Choice>
  </mc:AlternateContent>
  <bookViews>
    <workbookView xWindow="0" yWindow="45" windowWidth="15960" windowHeight="11760" tabRatio="707" xr2:uid="{00000000-000D-0000-FFFF-FFFF00000000}"/>
  </bookViews>
  <sheets>
    <sheet name="8_sem_Mec" sheetId="17" r:id="rId1"/>
    <sheet name="8_sem_Prod" sheetId="35" r:id="rId2"/>
    <sheet name="7_sem_Prod" sheetId="36" r:id="rId3"/>
    <sheet name="Outros" sheetId="38" r:id="rId4"/>
  </sheets>
  <definedNames>
    <definedName name="_xlnm._FilterDatabase" localSheetId="0" hidden="1">'8_sem_Mec'!$A$1:$Q$49</definedName>
  </definedNames>
  <calcPr calcId="171027"/>
  <fileRecoveryPr autoRecover="0"/>
</workbook>
</file>

<file path=xl/calcChain.xml><?xml version="1.0" encoding="utf-8"?>
<calcChain xmlns="http://schemas.openxmlformats.org/spreadsheetml/2006/main">
  <c r="C19" i="36" l="1"/>
  <c r="C22" i="35"/>
  <c r="C22" i="17"/>
  <c r="H19" i="17"/>
  <c r="I19" i="17" s="1"/>
  <c r="H13" i="35"/>
  <c r="I13" i="35" s="1"/>
  <c r="H14" i="35"/>
  <c r="I14" i="35" s="1"/>
  <c r="H15" i="35"/>
  <c r="I15" i="35" s="1"/>
  <c r="H16" i="35"/>
  <c r="I16" i="35"/>
  <c r="H17" i="35"/>
  <c r="I17" i="35" s="1"/>
  <c r="H18" i="35"/>
  <c r="I18" i="35" s="1"/>
  <c r="H19" i="35"/>
  <c r="I19" i="35" s="1"/>
  <c r="H20" i="35"/>
  <c r="I20" i="35" s="1"/>
  <c r="H21" i="35"/>
  <c r="I21" i="35" s="1"/>
  <c r="H4" i="17"/>
  <c r="I4" i="17" s="1"/>
  <c r="H5" i="17"/>
  <c r="I5" i="17" s="1"/>
  <c r="H6" i="17"/>
  <c r="I6" i="17" s="1"/>
  <c r="H7" i="17"/>
  <c r="I7" i="17" s="1"/>
  <c r="H8" i="17"/>
  <c r="I8" i="17" s="1"/>
  <c r="H9" i="17"/>
  <c r="I9" i="17" s="1"/>
  <c r="H10" i="17"/>
  <c r="I10" i="17" s="1"/>
  <c r="H11" i="17"/>
  <c r="I11" i="17" s="1"/>
  <c r="H12" i="17"/>
  <c r="I12" i="17" s="1"/>
  <c r="H13" i="17"/>
  <c r="I13" i="17" s="1"/>
  <c r="H14" i="17"/>
  <c r="I14" i="17" s="1"/>
  <c r="H15" i="17"/>
  <c r="I15" i="17" s="1"/>
  <c r="H16" i="17"/>
  <c r="I16" i="17" s="1"/>
  <c r="H17" i="17"/>
  <c r="I17" i="17" s="1"/>
  <c r="H18" i="17"/>
  <c r="I18" i="17" s="1"/>
  <c r="H3" i="17"/>
  <c r="I3" i="17" s="1"/>
  <c r="C39" i="38" l="1"/>
  <c r="C51" i="38" s="1"/>
  <c r="Q37" i="38"/>
  <c r="H37" i="38"/>
  <c r="I37" i="38" s="1"/>
  <c r="Q36" i="38"/>
  <c r="H36" i="38"/>
  <c r="I36" i="38" s="1"/>
  <c r="Q35" i="38"/>
  <c r="H35" i="38"/>
  <c r="I35" i="38" s="1"/>
  <c r="Q34" i="38"/>
  <c r="H34" i="38"/>
  <c r="I34" i="38" s="1"/>
  <c r="Q33" i="38"/>
  <c r="I33" i="38"/>
  <c r="H33" i="38"/>
  <c r="Q32" i="38"/>
  <c r="H32" i="38"/>
  <c r="I32" i="38" s="1"/>
  <c r="Q31" i="38"/>
  <c r="H31" i="38"/>
  <c r="I31" i="38" s="1"/>
  <c r="Q30" i="38"/>
  <c r="H30" i="38"/>
  <c r="I30" i="38" s="1"/>
  <c r="Q29" i="38"/>
  <c r="I29" i="38"/>
  <c r="H29" i="38"/>
  <c r="Q28" i="38"/>
  <c r="H28" i="38"/>
  <c r="I28" i="38" s="1"/>
  <c r="Q27" i="38"/>
  <c r="H27" i="38"/>
  <c r="I27" i="38" s="1"/>
  <c r="Q26" i="38"/>
  <c r="H26" i="38"/>
  <c r="I26" i="38" s="1"/>
  <c r="Q25" i="38"/>
  <c r="H25" i="38"/>
  <c r="I25" i="38" s="1"/>
  <c r="Q24" i="38"/>
  <c r="H24" i="38"/>
  <c r="I24" i="38" s="1"/>
  <c r="Q23" i="38"/>
  <c r="H23" i="38"/>
  <c r="I23" i="38" s="1"/>
  <c r="Q22" i="38"/>
  <c r="H22" i="38"/>
  <c r="I22" i="38" s="1"/>
  <c r="Q21" i="38"/>
  <c r="H21" i="38"/>
  <c r="I21" i="38" s="1"/>
  <c r="Q20" i="38"/>
  <c r="H20" i="38"/>
  <c r="I20" i="38" s="1"/>
  <c r="Q19" i="38"/>
  <c r="H19" i="38"/>
  <c r="I19" i="38" s="1"/>
  <c r="Q18" i="38"/>
  <c r="H18" i="38"/>
  <c r="I18" i="38" s="1"/>
  <c r="Q17" i="38"/>
  <c r="I17" i="38"/>
  <c r="H17" i="38"/>
  <c r="Q16" i="38"/>
  <c r="H16" i="38"/>
  <c r="I16" i="38" s="1"/>
  <c r="Q15" i="38"/>
  <c r="H15" i="38"/>
  <c r="I15" i="38" s="1"/>
  <c r="Q14" i="38"/>
  <c r="H14" i="38"/>
  <c r="I14" i="38" s="1"/>
  <c r="Q13" i="38"/>
  <c r="H13" i="38"/>
  <c r="I13" i="38" s="1"/>
  <c r="Q12" i="38"/>
  <c r="H12" i="38"/>
  <c r="I12" i="38" s="1"/>
  <c r="Q11" i="38"/>
  <c r="H11" i="38"/>
  <c r="I11" i="38" s="1"/>
  <c r="Q10" i="38"/>
  <c r="H10" i="38"/>
  <c r="I10" i="38" s="1"/>
  <c r="Q9" i="38"/>
  <c r="H9" i="38"/>
  <c r="I9" i="38" s="1"/>
  <c r="Q8" i="38"/>
  <c r="H8" i="38"/>
  <c r="I8" i="38" s="1"/>
  <c r="Q7" i="38"/>
  <c r="H7" i="38"/>
  <c r="I7" i="38" s="1"/>
  <c r="Q6" i="38"/>
  <c r="H6" i="38"/>
  <c r="I6" i="38" s="1"/>
  <c r="Q5" i="38"/>
  <c r="H5" i="38"/>
  <c r="I5" i="38" s="1"/>
  <c r="Q4" i="38"/>
  <c r="H4" i="38"/>
  <c r="I4" i="38" s="1"/>
  <c r="Q3" i="38"/>
  <c r="H3" i="38"/>
  <c r="I3" i="38" s="1"/>
  <c r="Q2" i="38"/>
  <c r="H2" i="38"/>
  <c r="I2" i="38" s="1"/>
  <c r="C39" i="36" l="1"/>
  <c r="C51" i="36" s="1"/>
  <c r="Q37" i="36"/>
  <c r="H37" i="36"/>
  <c r="I37" i="36" s="1"/>
  <c r="Q36" i="36"/>
  <c r="H36" i="36"/>
  <c r="I36" i="36" s="1"/>
  <c r="Q35" i="36"/>
  <c r="H35" i="36"/>
  <c r="I35" i="36" s="1"/>
  <c r="Q34" i="36"/>
  <c r="H34" i="36"/>
  <c r="I34" i="36" s="1"/>
  <c r="Q33" i="36"/>
  <c r="H33" i="36"/>
  <c r="I33" i="36" s="1"/>
  <c r="Q32" i="36"/>
  <c r="H32" i="36"/>
  <c r="I32" i="36" s="1"/>
  <c r="Q31" i="36"/>
  <c r="H31" i="36"/>
  <c r="I31" i="36" s="1"/>
  <c r="Q30" i="36"/>
  <c r="H30" i="36"/>
  <c r="I30" i="36" s="1"/>
  <c r="Q29" i="36"/>
  <c r="H29" i="36"/>
  <c r="I29" i="36" s="1"/>
  <c r="Q28" i="36"/>
  <c r="H28" i="36"/>
  <c r="I28" i="36" s="1"/>
  <c r="Q27" i="36"/>
  <c r="I27" i="36"/>
  <c r="H27" i="36"/>
  <c r="Q26" i="36"/>
  <c r="H26" i="36"/>
  <c r="I26" i="36" s="1"/>
  <c r="Q25" i="36"/>
  <c r="H25" i="36"/>
  <c r="I25" i="36" s="1"/>
  <c r="Q24" i="36"/>
  <c r="H24" i="36"/>
  <c r="I24" i="36" s="1"/>
  <c r="Q23" i="36"/>
  <c r="I23" i="36"/>
  <c r="H23" i="36"/>
  <c r="Q22" i="36"/>
  <c r="H22" i="36"/>
  <c r="I22" i="36" s="1"/>
  <c r="Q21" i="36"/>
  <c r="H21" i="36"/>
  <c r="I21" i="36" s="1"/>
  <c r="Q20" i="36"/>
  <c r="H20" i="36"/>
  <c r="I20" i="36" s="1"/>
  <c r="Q19" i="36"/>
  <c r="H19" i="36"/>
  <c r="I19" i="36" s="1"/>
  <c r="Q18" i="36"/>
  <c r="H18" i="36"/>
  <c r="I18" i="36" s="1"/>
  <c r="Q17" i="36"/>
  <c r="H17" i="36"/>
  <c r="I17" i="36" s="1"/>
  <c r="Q16" i="36"/>
  <c r="H16" i="36"/>
  <c r="I16" i="36" s="1"/>
  <c r="Q15" i="36"/>
  <c r="H15" i="36"/>
  <c r="I15" i="36" s="1"/>
  <c r="Q14" i="36"/>
  <c r="H14" i="36"/>
  <c r="I14" i="36" s="1"/>
  <c r="Q13" i="36"/>
  <c r="H13" i="36"/>
  <c r="I13" i="36" s="1"/>
  <c r="Q12" i="36"/>
  <c r="H12" i="36"/>
  <c r="I12" i="36" s="1"/>
  <c r="Q11" i="36"/>
  <c r="H11" i="36"/>
  <c r="I11" i="36" s="1"/>
  <c r="Q10" i="36"/>
  <c r="H10" i="36"/>
  <c r="I10" i="36" s="1"/>
  <c r="Q9" i="36"/>
  <c r="H9" i="36"/>
  <c r="I9" i="36" s="1"/>
  <c r="Q8" i="36"/>
  <c r="H8" i="36"/>
  <c r="I8" i="36" s="1"/>
  <c r="Q7" i="36"/>
  <c r="H7" i="36"/>
  <c r="I7" i="36" s="1"/>
  <c r="Q6" i="36"/>
  <c r="H6" i="36"/>
  <c r="I6" i="36" s="1"/>
  <c r="Q5" i="36"/>
  <c r="H5" i="36"/>
  <c r="I5" i="36" s="1"/>
  <c r="Q4" i="36"/>
  <c r="H4" i="36"/>
  <c r="I4" i="36" s="1"/>
  <c r="Q3" i="36"/>
  <c r="H3" i="36"/>
  <c r="I3" i="36" s="1"/>
  <c r="Q2" i="36"/>
  <c r="H2" i="36"/>
  <c r="I2" i="36" s="1"/>
  <c r="C41" i="35"/>
  <c r="C53" i="35" s="1"/>
  <c r="Q39" i="35"/>
  <c r="H39" i="35"/>
  <c r="I39" i="35" s="1"/>
  <c r="Q38" i="35"/>
  <c r="H38" i="35"/>
  <c r="I38" i="35" s="1"/>
  <c r="Q37" i="35"/>
  <c r="H37" i="35"/>
  <c r="I37" i="35" s="1"/>
  <c r="Q36" i="35"/>
  <c r="H36" i="35"/>
  <c r="I36" i="35" s="1"/>
  <c r="Q35" i="35"/>
  <c r="H35" i="35"/>
  <c r="I35" i="35" s="1"/>
  <c r="Q34" i="35"/>
  <c r="I34" i="35"/>
  <c r="H34" i="35"/>
  <c r="Q33" i="35"/>
  <c r="H33" i="35"/>
  <c r="I33" i="35" s="1"/>
  <c r="Q32" i="35"/>
  <c r="H32" i="35"/>
  <c r="I32" i="35" s="1"/>
  <c r="Q31" i="35"/>
  <c r="H31" i="35"/>
  <c r="I31" i="35" s="1"/>
  <c r="Q30" i="35"/>
  <c r="H30" i="35"/>
  <c r="I30" i="35" s="1"/>
  <c r="Q29" i="35"/>
  <c r="H29" i="35"/>
  <c r="I29" i="35" s="1"/>
  <c r="Q28" i="35"/>
  <c r="H28" i="35"/>
  <c r="I28" i="35" s="1"/>
  <c r="Q27" i="35"/>
  <c r="H27" i="35"/>
  <c r="I27" i="35" s="1"/>
  <c r="Q26" i="35"/>
  <c r="H26" i="35"/>
  <c r="I26" i="35" s="1"/>
  <c r="Q25" i="35"/>
  <c r="H25" i="35"/>
  <c r="I25" i="35" s="1"/>
  <c r="Q24" i="35"/>
  <c r="H24" i="35"/>
  <c r="I24" i="35" s="1"/>
  <c r="Q23" i="35"/>
  <c r="H23" i="35"/>
  <c r="I23" i="35" s="1"/>
  <c r="Q22" i="35"/>
  <c r="H22" i="35"/>
  <c r="I22" i="35" s="1"/>
  <c r="Q21" i="35"/>
  <c r="Q20" i="35"/>
  <c r="Q19" i="35"/>
  <c r="Q18" i="35"/>
  <c r="Q17" i="35"/>
  <c r="Q16" i="35"/>
  <c r="Q15" i="35"/>
  <c r="Q12" i="35"/>
  <c r="H12" i="35"/>
  <c r="I12" i="35" s="1"/>
  <c r="Q11" i="35"/>
  <c r="H11" i="35"/>
  <c r="I11" i="35" s="1"/>
  <c r="Q10" i="35"/>
  <c r="H10" i="35"/>
  <c r="I10" i="35" s="1"/>
  <c r="Q9" i="35"/>
  <c r="H9" i="35"/>
  <c r="I9" i="35" s="1"/>
  <c r="Q8" i="35"/>
  <c r="H8" i="35"/>
  <c r="I8" i="35" s="1"/>
  <c r="Q7" i="35"/>
  <c r="H7" i="35"/>
  <c r="I7" i="35" s="1"/>
  <c r="Q6" i="35"/>
  <c r="H6" i="35"/>
  <c r="I6" i="35" s="1"/>
  <c r="Q5" i="35"/>
  <c r="H5" i="35"/>
  <c r="I5" i="35" s="1"/>
  <c r="Q4" i="35"/>
  <c r="H4" i="35"/>
  <c r="I4" i="35" s="1"/>
  <c r="Q3" i="35"/>
  <c r="H3" i="35"/>
  <c r="I3" i="35" s="1"/>
  <c r="Q2" i="35"/>
  <c r="H2" i="35"/>
  <c r="I2" i="35" s="1"/>
  <c r="Q4" i="17"/>
  <c r="Q5" i="17"/>
  <c r="Q7" i="17"/>
  <c r="Q8" i="17"/>
  <c r="Q11" i="17"/>
  <c r="Q12" i="17"/>
  <c r="Q14" i="17"/>
  <c r="Q15" i="17"/>
  <c r="Q16" i="17"/>
  <c r="Q17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H40" i="17"/>
  <c r="I40" i="17" s="1"/>
  <c r="I23" i="17"/>
  <c r="I27" i="17"/>
  <c r="I31" i="17"/>
  <c r="I35" i="17"/>
  <c r="I39" i="17"/>
  <c r="I41" i="17"/>
  <c r="H2" i="17"/>
  <c r="I2" i="17" s="1"/>
  <c r="H41" i="17"/>
  <c r="H42" i="17"/>
  <c r="I42" i="17" s="1"/>
  <c r="H43" i="17"/>
  <c r="I43" i="17" s="1"/>
  <c r="H20" i="17"/>
  <c r="I20" i="17" s="1"/>
  <c r="H21" i="17"/>
  <c r="I21" i="17" s="1"/>
  <c r="H22" i="17"/>
  <c r="I22" i="17" s="1"/>
  <c r="H23" i="17"/>
  <c r="H24" i="17"/>
  <c r="I24" i="17" s="1"/>
  <c r="H25" i="17"/>
  <c r="I25" i="17" s="1"/>
  <c r="H26" i="17"/>
  <c r="I26" i="17" s="1"/>
  <c r="H27" i="17"/>
  <c r="H28" i="17"/>
  <c r="I28" i="17" s="1"/>
  <c r="H29" i="17"/>
  <c r="I29" i="17" s="1"/>
  <c r="H30" i="17"/>
  <c r="I30" i="17" s="1"/>
  <c r="H31" i="17"/>
  <c r="H32" i="17"/>
  <c r="I32" i="17" s="1"/>
  <c r="H33" i="17"/>
  <c r="I33" i="17" s="1"/>
  <c r="H34" i="17"/>
  <c r="I34" i="17" s="1"/>
  <c r="H35" i="17"/>
  <c r="H36" i="17"/>
  <c r="I36" i="17" s="1"/>
  <c r="H37" i="17"/>
  <c r="I37" i="17" s="1"/>
  <c r="H38" i="17"/>
  <c r="I38" i="17" s="1"/>
  <c r="H39" i="17"/>
  <c r="C45" i="17"/>
  <c r="C57" i="17" s="1"/>
  <c r="Q2" i="17" l="1"/>
</calcChain>
</file>

<file path=xl/sharedStrings.xml><?xml version="1.0" encoding="utf-8"?>
<sst xmlns="http://schemas.openxmlformats.org/spreadsheetml/2006/main" count="149" uniqueCount="76">
  <si>
    <t>Nome</t>
  </si>
  <si>
    <t>Média</t>
  </si>
  <si>
    <t>Média final</t>
  </si>
  <si>
    <t>Média B2</t>
  </si>
  <si>
    <t>ATPS</t>
  </si>
  <si>
    <t>RA</t>
  </si>
  <si>
    <t>Legenda:</t>
  </si>
  <si>
    <t>A- Ausente</t>
  </si>
  <si>
    <t>NE- Não Entregou</t>
  </si>
  <si>
    <t>Prova 1</t>
  </si>
  <si>
    <t>Média B1</t>
  </si>
  <si>
    <t>Prova B2</t>
  </si>
  <si>
    <t>Bônus</t>
  </si>
  <si>
    <t>Atividade</t>
  </si>
  <si>
    <t>Alberto Rodrigues Ferreira</t>
  </si>
  <si>
    <t>Candido Jurelmo Dos Santos Cavaleiro</t>
  </si>
  <si>
    <t>Cassio Alberto Silva</t>
  </si>
  <si>
    <t>Danilo Filipuci Da Silva Batista</t>
  </si>
  <si>
    <t>Gustavo Rosa Ginatti</t>
  </si>
  <si>
    <t>Jorge Correa Da Silva</t>
  </si>
  <si>
    <t>Marcos Paulo Bordon</t>
  </si>
  <si>
    <t>Milton Raimundo</t>
  </si>
  <si>
    <t>Renato Akira Koga</t>
  </si>
  <si>
    <t>Rodrigo Carlos Garcia</t>
  </si>
  <si>
    <t>Angelo Aparecido Ramos Morais</t>
  </si>
  <si>
    <t>Carlos Junior Correa Silva</t>
  </si>
  <si>
    <t>Dario De Freitas Bueno</t>
  </si>
  <si>
    <t>Edgar Augusto Galdino</t>
  </si>
  <si>
    <t>Ericsson José De Souza</t>
  </si>
  <si>
    <t>Evandro Alves De Queiroz</t>
  </si>
  <si>
    <t>George Micael Silva De Sousa</t>
  </si>
  <si>
    <t>Jessica Alves Gualiume</t>
  </si>
  <si>
    <t>Jose Alberto Teixeira Dorado</t>
  </si>
  <si>
    <t>Juliano Cezar Proença Camargo</t>
  </si>
  <si>
    <t>Kaue Galindo</t>
  </si>
  <si>
    <t>Luiz Carlos Coelho Junior</t>
  </si>
  <si>
    <t>Luiz Henrique Abreu</t>
  </si>
  <si>
    <t>Monize De Menezes Silva</t>
  </si>
  <si>
    <t>Tiago Augusto Ferreira Campos Machado</t>
  </si>
  <si>
    <t>Victor Lemes Barros</t>
  </si>
  <si>
    <t>Willian Alves De Souza Silva</t>
  </si>
  <si>
    <t>Lab. 1</t>
  </si>
  <si>
    <t>Atividade 1</t>
  </si>
  <si>
    <t>AVA</t>
  </si>
  <si>
    <t>Bruno Machado Ferreira dos Santos</t>
  </si>
  <si>
    <t>Crisostomo Pintal</t>
  </si>
  <si>
    <t>Danilo Girotto</t>
  </si>
  <si>
    <t>Flavio Gomes Nieto</t>
  </si>
  <si>
    <t>Flavio Silva Cristiano</t>
  </si>
  <si>
    <t>Leonardo Portes Adami</t>
  </si>
  <si>
    <t>Rodrigo das Chagas Cambuim</t>
  </si>
  <si>
    <t>Victor Hugo Rosa Lucas</t>
  </si>
  <si>
    <t>Kleber Willians de Paula Gonçalves</t>
  </si>
  <si>
    <t>Lucas Rafael França Beca</t>
  </si>
  <si>
    <t>Guilherme Vidal Chinelato</t>
  </si>
  <si>
    <t>Bruno Henrique Araújo Battistini</t>
  </si>
  <si>
    <t>Caio Santana Volpi</t>
  </si>
  <si>
    <t>Dérik Oliveira Namoto</t>
  </si>
  <si>
    <t>Donisete Ursulino Borges da Silva</t>
  </si>
  <si>
    <t>Fabio Pereira Silva</t>
  </si>
  <si>
    <t>Fernando Alonso da Silva</t>
  </si>
  <si>
    <t>Gilderson Ramos de Almeida</t>
  </si>
  <si>
    <t>Ivam Henrique Sperche Gonçalves</t>
  </si>
  <si>
    <t>Jéssica Silva Souza</t>
  </si>
  <si>
    <t>Laércio Silva</t>
  </si>
  <si>
    <t>Paulo Henrique Nogueira Contó</t>
  </si>
  <si>
    <t>Raphael Prado Munhoz</t>
  </si>
  <si>
    <t>Robert Domeneguetti de Moura</t>
  </si>
  <si>
    <t>Robson Santos Delgado</t>
  </si>
  <si>
    <t>Romano Dias de Souza</t>
  </si>
  <si>
    <t>Sergio Correa de Carvalho</t>
  </si>
  <si>
    <t>Ricardo Picaza Hein</t>
  </si>
  <si>
    <t>Johnatan Pereira do Nascimento Alves</t>
  </si>
  <si>
    <t>Danielli Rayssa A. R. Oliveira</t>
  </si>
  <si>
    <t>Vando João da Silva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</si>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</sst>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2"/>
      <color indexed="8"/>
      <name val="Verdana"/>
    </font>
    <font>
      <sz val="12"/>
      <color indexed="8"/>
      <name val="Verdana"/>
      <family val="2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11"/>
      <color rgb="FF000000"/>
      <name val="Calibri"/>
      <family val="2"/>
    </font>
    <font>
      <sz val="8"/>
      <color rgb="FF000000"/>
      <name val="Verdana"/>
      <family val="2"/>
    </font>
    <font>
      <sz val="11"/>
      <color rgb="FFFF0000"/>
      <name val="Calibri"/>
      <family val="2"/>
    </font>
    <font>
      <sz val="12"/>
      <color indexed="8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12"/>
      <color indexed="8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8"/>
      <color rgb="FF000000"/>
      <name val="Verdana"/>
      <family val="2"/>
    </font>
    <font>
      <sz val="12"/>
      <color rgb="FF000000"/>
      <name val="Arial"/>
      <family val="2"/>
    </font>
    <font>
      <b/>
      <sz val="11"/>
      <name val="Calibri"/>
      <family val="2"/>
    </font>
    <font>
      <b/>
      <sz val="1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94">
    <xf numFmtId="0" fontId="0" fillId="0" borderId="0" xfId="0" applyFont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5" fillId="5" borderId="1" xfId="0" applyFont="1" applyFill="1" applyBorder="1" applyAlignment="1">
      <alignment horizontal="justify" vertical="center" wrapText="1"/>
    </xf>
    <xf numFmtId="4" fontId="2" fillId="2" borderId="2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4" fillId="3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4" fontId="2" fillId="3" borderId="2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vertical="top" wrapText="1"/>
    </xf>
    <xf numFmtId="4" fontId="2" fillId="4" borderId="2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4" fillId="4" borderId="0" xfId="0" applyNumberFormat="1" applyFont="1" applyFill="1" applyAlignment="1">
      <alignment vertical="top" wrapText="1"/>
    </xf>
    <xf numFmtId="0" fontId="4" fillId="4" borderId="0" xfId="0" applyFont="1" applyFill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" fontId="2" fillId="2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4" fillId="2" borderId="0" xfId="0" applyNumberFormat="1" applyFont="1" applyFill="1" applyAlignment="1">
      <alignment vertical="top" wrapText="1"/>
    </xf>
    <xf numFmtId="0" fontId="5" fillId="4" borderId="1" xfId="0" applyFont="1" applyFill="1" applyBorder="1" applyAlignment="1">
      <alignment horizontal="justify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justify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vertical="top" wrapText="1"/>
    </xf>
    <xf numFmtId="0" fontId="11" fillId="0" borderId="0" xfId="0" applyFont="1" applyFill="1" applyAlignment="1">
      <alignment vertical="top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4" fontId="9" fillId="3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0" fontId="11" fillId="3" borderId="0" xfId="0" applyNumberFormat="1" applyFont="1" applyFill="1" applyAlignment="1">
      <alignment vertical="top" wrapText="1"/>
    </xf>
    <xf numFmtId="0" fontId="11" fillId="3" borderId="0" xfId="0" applyFont="1" applyFill="1" applyAlignment="1">
      <alignment vertical="top" wrapText="1"/>
    </xf>
    <xf numFmtId="4" fontId="9" fillId="3" borderId="2" xfId="0" applyNumberFormat="1" applyFont="1" applyFill="1" applyBorder="1" applyAlignment="1">
      <alignment horizontal="center"/>
    </xf>
    <xf numFmtId="0" fontId="13" fillId="5" borderId="4" xfId="0" applyFont="1" applyFill="1" applyBorder="1" applyAlignment="1">
      <alignment horizontal="justify" vertical="center" wrapText="1"/>
    </xf>
    <xf numFmtId="0" fontId="13" fillId="5" borderId="1" xfId="0" applyFont="1" applyFill="1" applyBorder="1" applyAlignment="1">
      <alignment horizontal="justify" vertical="center" wrapText="1"/>
    </xf>
    <xf numFmtId="0" fontId="13" fillId="6" borderId="1" xfId="0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vertical="top" wrapText="1"/>
    </xf>
    <xf numFmtId="4" fontId="14" fillId="3" borderId="1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vertical="top" wrapText="1"/>
    </xf>
    <xf numFmtId="4" fontId="9" fillId="4" borderId="2" xfId="0" applyNumberFormat="1" applyFont="1" applyFill="1" applyBorder="1" applyAlignment="1">
      <alignment horizontal="center"/>
    </xf>
    <xf numFmtId="4" fontId="9" fillId="4" borderId="1" xfId="0" applyNumberFormat="1" applyFont="1" applyFill="1" applyBorder="1" applyAlignment="1">
      <alignment horizontal="center"/>
    </xf>
    <xf numFmtId="0" fontId="11" fillId="4" borderId="0" xfId="0" applyNumberFormat="1" applyFont="1" applyFill="1" applyAlignment="1">
      <alignment vertical="top" wrapText="1"/>
    </xf>
    <xf numFmtId="0" fontId="11" fillId="4" borderId="0" xfId="0" applyFont="1" applyFill="1" applyAlignment="1">
      <alignment vertical="top" wrapText="1"/>
    </xf>
    <xf numFmtId="0" fontId="13" fillId="4" borderId="1" xfId="0" applyFont="1" applyFill="1" applyBorder="1" applyAlignment="1">
      <alignment horizontal="justify" vertical="center" wrapText="1"/>
    </xf>
    <xf numFmtId="0" fontId="15" fillId="3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1" fillId="2" borderId="0" xfId="0" applyNumberFormat="1" applyFont="1" applyFill="1" applyAlignment="1">
      <alignment vertical="top" wrapText="1"/>
    </xf>
    <xf numFmtId="0" fontId="15" fillId="0" borderId="0" xfId="0" applyFont="1" applyBorder="1" applyAlignment="1">
      <alignment vertical="top" wrapText="1"/>
    </xf>
    <xf numFmtId="4" fontId="9" fillId="2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9" fillId="3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left" vertical="center" wrapText="1"/>
    </xf>
    <xf numFmtId="4" fontId="2" fillId="7" borderId="2" xfId="0" applyNumberFormat="1" applyFont="1" applyFill="1" applyBorder="1" applyAlignment="1">
      <alignment horizontal="center"/>
    </xf>
    <xf numFmtId="4" fontId="2" fillId="7" borderId="1" xfId="0" applyNumberFormat="1" applyFont="1" applyFill="1" applyBorder="1" applyAlignment="1">
      <alignment horizontal="center"/>
    </xf>
    <xf numFmtId="164" fontId="2" fillId="7" borderId="1" xfId="0" applyNumberFormat="1" applyFont="1" applyFill="1" applyBorder="1" applyAlignment="1">
      <alignment horizontal="center"/>
    </xf>
    <xf numFmtId="0" fontId="4" fillId="7" borderId="0" xfId="0" applyNumberFormat="1" applyFont="1" applyFill="1" applyAlignment="1">
      <alignment vertical="top" wrapText="1"/>
    </xf>
    <xf numFmtId="0" fontId="4" fillId="7" borderId="0" xfId="0" applyFont="1" applyFill="1" applyAlignment="1">
      <alignment vertical="top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/>
    </xf>
    <xf numFmtId="0" fontId="18" fillId="2" borderId="0" xfId="0" applyNumberFormat="1" applyFont="1" applyFill="1" applyAlignment="1">
      <alignment vertical="top" wrapText="1"/>
    </xf>
    <xf numFmtId="4" fontId="17" fillId="2" borderId="0" xfId="0" applyNumberFormat="1" applyFont="1" applyFill="1" applyBorder="1" applyAlignment="1">
      <alignment horizontal="center"/>
    </xf>
    <xf numFmtId="4" fontId="17" fillId="7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8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5A5A5"/>
      <rgbColor rgb="003F3F3F"/>
      <rgbColor rgb="00EEECE1"/>
      <rgbColor rgb="00FFC000"/>
      <rgbColor rgb="00FFFF00"/>
      <rgbColor rgb="00B8CCE4"/>
      <rgbColor rgb="00DBE5F1"/>
      <rgbColor rgb="00FDE9D9"/>
      <rgbColor rgb="0092CDDC"/>
      <rgbColor rgb="00D6E3BC"/>
      <rgbColor rgb="00C2D69B"/>
      <rgbColor rgb="0000B050"/>
      <rgbColor rgb="00AAAAAA"/>
      <rgbColor rgb="00DAEEF3"/>
      <rgbColor rgb="00FABF8F"/>
      <rgbColor rgb="00000000"/>
      <rgbColor rgb="0000B0F0"/>
      <rgbColor rgb="00FF0000"/>
      <rgbColor rgb="00006100"/>
      <rgbColor rgb="00748C42"/>
      <rgbColor rgb="00DAEAF4"/>
      <rgbColor rgb="00FCF5D5"/>
      <rgbColor rgb="00E1F2D7"/>
      <rgbColor rgb="00D8D8D8"/>
      <rgbColor rgb="00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61"/>
  <sheetViews>
    <sheetView showGridLines="0" tabSelected="1" workbookViewId="0">
      <pane xSplit="2" ySplit="1" topLeftCell="C2" activePane="bottomRight" state="frozen"/>
      <selection activeCell="E19" sqref="E19"/>
      <selection pane="topRight" activeCell="E19" sqref="E19"/>
      <selection pane="bottomLeft" activeCell="E19" sqref="E19"/>
      <selection pane="bottomRight" activeCell="J11" sqref="J11"/>
    </sheetView>
  </sheetViews>
  <sheetFormatPr defaultColWidth="6.59765625" defaultRowHeight="15" customHeight="1" x14ac:dyDescent="0.2"/>
  <cols>
    <col min="1" max="1" width="11.5" style="5" customWidth="1"/>
    <col min="2" max="2" width="29.59765625" style="5" customWidth="1"/>
    <col min="3" max="3" width="7.296875" style="27" customWidth="1"/>
    <col min="4" max="4" width="11" style="5" customWidth="1"/>
    <col min="5" max="5" width="11.3984375" style="5" customWidth="1"/>
    <col min="6" max="6" width="10.5" style="13" customWidth="1"/>
    <col min="7" max="7" width="7.296875" style="13" customWidth="1"/>
    <col min="8" max="8" width="7.296875" style="27" customWidth="1"/>
    <col min="9" max="9" width="8" style="91" customWidth="1"/>
    <col min="10" max="10" width="8.296875" style="27" customWidth="1"/>
    <col min="11" max="11" width="8.296875" style="13" customWidth="1"/>
    <col min="12" max="12" width="16.5" style="13" customWidth="1"/>
    <col min="13" max="13" width="6.59765625" style="13" customWidth="1"/>
    <col min="14" max="14" width="14.3984375" style="13" customWidth="1"/>
    <col min="15" max="15" width="14" style="13" customWidth="1"/>
    <col min="16" max="16" width="6.59765625" style="27" customWidth="1"/>
    <col min="17" max="17" width="6.59765625" style="5" customWidth="1"/>
    <col min="18" max="18" width="23" style="5" customWidth="1"/>
    <col min="19" max="252" width="6.59765625" style="5" customWidth="1"/>
    <col min="253" max="16384" width="6.59765625" style="6"/>
  </cols>
  <sheetData>
    <row r="1" spans="1:253" ht="33.75" customHeight="1" x14ac:dyDescent="0.2">
      <c r="A1" s="35" t="s">
        <v>5</v>
      </c>
      <c r="B1" s="35" t="s">
        <v>0</v>
      </c>
      <c r="C1" s="2" t="s">
        <v>9</v>
      </c>
      <c r="D1" s="1" t="s">
        <v>41</v>
      </c>
      <c r="E1" s="1" t="s">
        <v>42</v>
      </c>
      <c r="F1" s="3" t="s">
        <v>43</v>
      </c>
      <c r="G1" s="3" t="s">
        <v>12</v>
      </c>
      <c r="H1" s="2" t="s">
        <v>4</v>
      </c>
      <c r="I1" s="89" t="s">
        <v>10</v>
      </c>
      <c r="J1" s="2" t="s">
        <v>11</v>
      </c>
      <c r="K1" s="3" t="s">
        <v>13</v>
      </c>
      <c r="L1" s="3" t="s">
        <v>13</v>
      </c>
      <c r="M1" s="3" t="s">
        <v>13</v>
      </c>
      <c r="N1" s="3" t="s">
        <v>13</v>
      </c>
      <c r="O1" s="33" t="s">
        <v>13</v>
      </c>
      <c r="P1" s="2" t="s">
        <v>3</v>
      </c>
      <c r="Q1" s="4" t="s">
        <v>2</v>
      </c>
    </row>
    <row r="2" spans="1:253" ht="15" customHeight="1" x14ac:dyDescent="0.25">
      <c r="A2" s="40">
        <v>8483182492</v>
      </c>
      <c r="B2" s="41" t="s">
        <v>14</v>
      </c>
      <c r="C2" s="8">
        <v>3.08</v>
      </c>
      <c r="D2" s="9">
        <v>1.5</v>
      </c>
      <c r="E2" s="9">
        <v>1.5</v>
      </c>
      <c r="F2" s="11">
        <v>1</v>
      </c>
      <c r="G2" s="11">
        <v>0.2</v>
      </c>
      <c r="H2" s="10">
        <f>SUM(D2:G2)</f>
        <v>4.2</v>
      </c>
      <c r="I2" s="90">
        <f>C2+H2</f>
        <v>7.28</v>
      </c>
      <c r="J2" s="10"/>
      <c r="K2" s="11"/>
      <c r="L2" s="11"/>
      <c r="M2" s="11"/>
      <c r="N2" s="11"/>
      <c r="O2" s="11"/>
      <c r="P2" s="10"/>
      <c r="Q2" s="12">
        <f>0.4*G2+0.6*(0.3*P2+0.7*O2)</f>
        <v>8.0000000000000016E-2</v>
      </c>
    </row>
    <row r="3" spans="1:253" ht="15" customHeight="1" x14ac:dyDescent="0.25">
      <c r="A3" s="40">
        <v>1299135364</v>
      </c>
      <c r="B3" s="41" t="s">
        <v>44</v>
      </c>
      <c r="C3" s="8">
        <v>2.6</v>
      </c>
      <c r="D3" s="9">
        <v>1.4</v>
      </c>
      <c r="E3" s="9">
        <v>1.5</v>
      </c>
      <c r="F3" s="11">
        <v>0</v>
      </c>
      <c r="G3" s="11"/>
      <c r="H3" s="10">
        <f>SUM(D3:G3)</f>
        <v>2.9</v>
      </c>
      <c r="I3" s="90">
        <f>C3+H3</f>
        <v>5.5</v>
      </c>
      <c r="J3" s="10"/>
      <c r="K3" s="11"/>
      <c r="L3" s="11"/>
      <c r="M3" s="11"/>
      <c r="N3" s="11"/>
      <c r="O3" s="11"/>
      <c r="P3" s="10"/>
      <c r="Q3" s="12"/>
    </row>
    <row r="4" spans="1:253" ht="15" customHeight="1" x14ac:dyDescent="0.25">
      <c r="A4" s="40">
        <v>5213968618</v>
      </c>
      <c r="B4" s="41" t="s">
        <v>15</v>
      </c>
      <c r="C4" s="8">
        <v>1.78</v>
      </c>
      <c r="D4" s="9">
        <v>1.5</v>
      </c>
      <c r="E4" s="9">
        <v>1.5</v>
      </c>
      <c r="F4" s="11">
        <v>0.92</v>
      </c>
      <c r="G4" s="11"/>
      <c r="H4" s="10">
        <f t="shared" ref="H4:H19" si="0">SUM(D4:G4)</f>
        <v>3.92</v>
      </c>
      <c r="I4" s="90">
        <f t="shared" ref="I4:I19" si="1">C4+H4</f>
        <v>5.7</v>
      </c>
      <c r="J4" s="10"/>
      <c r="K4" s="11"/>
      <c r="L4" s="11"/>
      <c r="M4" s="11"/>
      <c r="N4" s="11"/>
      <c r="O4" s="11"/>
      <c r="P4" s="10"/>
      <c r="Q4" s="12">
        <f t="shared" ref="Q4:Q43" si="2">0.4*G4+0.6*(0.3*P4+0.7*O4)</f>
        <v>0</v>
      </c>
    </row>
    <row r="5" spans="1:253" ht="15" customHeight="1" x14ac:dyDescent="0.25">
      <c r="A5" s="40">
        <v>1299135128</v>
      </c>
      <c r="B5" s="41" t="s">
        <v>16</v>
      </c>
      <c r="C5" s="8">
        <v>2.78</v>
      </c>
      <c r="D5" s="9">
        <v>1.4</v>
      </c>
      <c r="E5" s="9">
        <v>1.5</v>
      </c>
      <c r="F5" s="11">
        <v>0.67</v>
      </c>
      <c r="G5" s="11">
        <v>0.2</v>
      </c>
      <c r="H5" s="10">
        <f t="shared" si="0"/>
        <v>3.77</v>
      </c>
      <c r="I5" s="90">
        <f t="shared" si="1"/>
        <v>6.55</v>
      </c>
      <c r="J5" s="10"/>
      <c r="K5" s="11"/>
      <c r="L5" s="11"/>
      <c r="M5" s="11"/>
      <c r="N5" s="11"/>
      <c r="O5" s="11"/>
      <c r="P5" s="10"/>
      <c r="Q5" s="12">
        <f t="shared" si="2"/>
        <v>8.0000000000000016E-2</v>
      </c>
    </row>
    <row r="6" spans="1:253" ht="15" customHeight="1" x14ac:dyDescent="0.25">
      <c r="A6" s="40">
        <v>1299135128</v>
      </c>
      <c r="B6" s="41" t="s">
        <v>45</v>
      </c>
      <c r="C6" s="8">
        <v>2.11</v>
      </c>
      <c r="D6" s="9">
        <v>1.5</v>
      </c>
      <c r="E6" s="9">
        <v>1.5</v>
      </c>
      <c r="F6" s="11">
        <v>0</v>
      </c>
      <c r="G6" s="11"/>
      <c r="H6" s="10">
        <f t="shared" si="0"/>
        <v>3</v>
      </c>
      <c r="I6" s="90">
        <f t="shared" si="1"/>
        <v>5.1099999999999994</v>
      </c>
      <c r="J6" s="10"/>
      <c r="K6" s="11"/>
      <c r="L6" s="11"/>
      <c r="M6" s="11"/>
      <c r="N6" s="11"/>
      <c r="O6" s="11"/>
      <c r="P6" s="10"/>
      <c r="Q6" s="12"/>
    </row>
    <row r="7" spans="1:253" ht="15" customHeight="1" x14ac:dyDescent="0.25">
      <c r="A7" s="40">
        <v>8641282906</v>
      </c>
      <c r="B7" s="41" t="s">
        <v>17</v>
      </c>
      <c r="C7" s="8"/>
      <c r="D7" s="9"/>
      <c r="E7" s="9"/>
      <c r="F7" s="11">
        <v>1</v>
      </c>
      <c r="G7" s="11"/>
      <c r="H7" s="10">
        <f t="shared" si="0"/>
        <v>1</v>
      </c>
      <c r="I7" s="90">
        <f t="shared" si="1"/>
        <v>1</v>
      </c>
      <c r="J7" s="10"/>
      <c r="K7" s="11"/>
      <c r="L7" s="11"/>
      <c r="M7" s="11"/>
      <c r="N7" s="11"/>
      <c r="O7" s="11"/>
      <c r="P7" s="10"/>
      <c r="Q7" s="12">
        <f t="shared" si="2"/>
        <v>0</v>
      </c>
    </row>
    <row r="8" spans="1:253" s="14" customFormat="1" ht="15" customHeight="1" x14ac:dyDescent="0.25">
      <c r="A8" s="40">
        <v>1863688940</v>
      </c>
      <c r="B8" s="41" t="s">
        <v>46</v>
      </c>
      <c r="C8" s="8"/>
      <c r="D8" s="11"/>
      <c r="E8" s="11"/>
      <c r="F8" s="11">
        <v>0</v>
      </c>
      <c r="G8" s="11"/>
      <c r="H8" s="10">
        <f t="shared" si="0"/>
        <v>0</v>
      </c>
      <c r="I8" s="90">
        <f t="shared" si="1"/>
        <v>0</v>
      </c>
      <c r="J8" s="10"/>
      <c r="K8" s="11"/>
      <c r="L8" s="11"/>
      <c r="M8" s="11"/>
      <c r="N8" s="11"/>
      <c r="O8" s="11"/>
      <c r="P8" s="10"/>
      <c r="Q8" s="12">
        <f t="shared" si="2"/>
        <v>0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</row>
    <row r="9" spans="1:253" s="14" customFormat="1" ht="15" customHeight="1" x14ac:dyDescent="0.25">
      <c r="A9" s="40">
        <v>2677954476</v>
      </c>
      <c r="B9" s="41" t="s">
        <v>47</v>
      </c>
      <c r="C9" s="8">
        <v>2.68</v>
      </c>
      <c r="D9" s="11">
        <v>1.5</v>
      </c>
      <c r="E9" s="9">
        <v>1.5</v>
      </c>
      <c r="F9" s="11">
        <v>0.57999999999999996</v>
      </c>
      <c r="G9" s="11">
        <v>0.2</v>
      </c>
      <c r="H9" s="10">
        <f t="shared" si="0"/>
        <v>3.7800000000000002</v>
      </c>
      <c r="I9" s="90">
        <f t="shared" si="1"/>
        <v>6.4600000000000009</v>
      </c>
      <c r="J9" s="10"/>
      <c r="K9" s="11"/>
      <c r="L9" s="11"/>
      <c r="M9" s="11"/>
      <c r="N9" s="11"/>
      <c r="O9" s="11"/>
      <c r="P9" s="10"/>
      <c r="Q9" s="12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</row>
    <row r="10" spans="1:253" s="14" customFormat="1" ht="15" customHeight="1" x14ac:dyDescent="0.25">
      <c r="A10" s="40">
        <v>5913430865</v>
      </c>
      <c r="B10" s="41" t="s">
        <v>48</v>
      </c>
      <c r="C10" s="8">
        <v>3.25</v>
      </c>
      <c r="D10" s="11">
        <v>1.5</v>
      </c>
      <c r="E10" s="9">
        <v>1.5</v>
      </c>
      <c r="F10" s="11">
        <v>0</v>
      </c>
      <c r="G10" s="11">
        <v>0.2</v>
      </c>
      <c r="H10" s="10">
        <f t="shared" si="0"/>
        <v>3.2</v>
      </c>
      <c r="I10" s="90">
        <f t="shared" si="1"/>
        <v>6.45</v>
      </c>
      <c r="J10" s="10"/>
      <c r="K10" s="11"/>
      <c r="L10" s="11"/>
      <c r="M10" s="11"/>
      <c r="N10" s="11"/>
      <c r="O10" s="11"/>
      <c r="P10" s="10"/>
      <c r="Q10" s="12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</row>
    <row r="11" spans="1:253" s="14" customFormat="1" ht="15" customHeight="1" x14ac:dyDescent="0.25">
      <c r="A11" s="40">
        <v>8087883950</v>
      </c>
      <c r="B11" s="41" t="s">
        <v>18</v>
      </c>
      <c r="C11" s="8">
        <v>4.03</v>
      </c>
      <c r="D11" s="11">
        <v>1.5</v>
      </c>
      <c r="E11" s="9">
        <v>1.5</v>
      </c>
      <c r="F11" s="11">
        <v>1</v>
      </c>
      <c r="G11" s="11">
        <v>0.2</v>
      </c>
      <c r="H11" s="10">
        <f t="shared" si="0"/>
        <v>4.2</v>
      </c>
      <c r="I11" s="90">
        <f t="shared" si="1"/>
        <v>8.23</v>
      </c>
      <c r="J11" s="10"/>
      <c r="K11" s="11"/>
      <c r="L11" s="11"/>
      <c r="M11" s="11"/>
      <c r="N11" s="11"/>
      <c r="O11" s="11"/>
      <c r="P11" s="10"/>
      <c r="Q11" s="12">
        <f t="shared" si="2"/>
        <v>8.0000000000000016E-2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</row>
    <row r="12" spans="1:253" s="14" customFormat="1" ht="15" customHeight="1" x14ac:dyDescent="0.25">
      <c r="A12" s="40">
        <v>9095467872</v>
      </c>
      <c r="B12" s="41" t="s">
        <v>19</v>
      </c>
      <c r="C12" s="8">
        <v>4.33</v>
      </c>
      <c r="D12" s="11">
        <v>1.4</v>
      </c>
      <c r="E12" s="9">
        <v>1.5</v>
      </c>
      <c r="F12" s="11">
        <v>0</v>
      </c>
      <c r="G12" s="11">
        <v>0.2</v>
      </c>
      <c r="H12" s="10">
        <f t="shared" si="0"/>
        <v>3.1</v>
      </c>
      <c r="I12" s="90">
        <f t="shared" si="1"/>
        <v>7.43</v>
      </c>
      <c r="J12" s="10"/>
      <c r="K12" s="11"/>
      <c r="L12" s="11"/>
      <c r="M12" s="11"/>
      <c r="N12" s="11"/>
      <c r="O12" s="11"/>
      <c r="P12" s="10"/>
      <c r="Q12" s="12">
        <f t="shared" si="2"/>
        <v>8.0000000000000016E-2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</row>
    <row r="13" spans="1:253" s="14" customFormat="1" ht="15" customHeight="1" x14ac:dyDescent="0.25">
      <c r="A13" s="40">
        <v>1299133819</v>
      </c>
      <c r="B13" s="41" t="s">
        <v>49</v>
      </c>
      <c r="C13" s="8">
        <v>5.53</v>
      </c>
      <c r="D13" s="11">
        <v>1.4</v>
      </c>
      <c r="E13" s="9">
        <v>1.5</v>
      </c>
      <c r="F13" s="11">
        <v>0</v>
      </c>
      <c r="G13" s="11">
        <v>0.2</v>
      </c>
      <c r="H13" s="10">
        <f t="shared" si="0"/>
        <v>3.1</v>
      </c>
      <c r="I13" s="90">
        <f t="shared" si="1"/>
        <v>8.6300000000000008</v>
      </c>
      <c r="J13" s="10"/>
      <c r="K13" s="11"/>
      <c r="L13" s="11"/>
      <c r="M13" s="11"/>
      <c r="N13" s="11"/>
      <c r="O13" s="11"/>
      <c r="P13" s="10"/>
      <c r="Q13" s="12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</row>
    <row r="14" spans="1:253" s="14" customFormat="1" ht="15" customHeight="1" x14ac:dyDescent="0.25">
      <c r="A14" s="40">
        <v>7773825512</v>
      </c>
      <c r="B14" s="41" t="s">
        <v>20</v>
      </c>
      <c r="C14" s="8">
        <v>4.8499999999999996</v>
      </c>
      <c r="D14" s="11">
        <v>1.4</v>
      </c>
      <c r="E14" s="9">
        <v>1.5</v>
      </c>
      <c r="F14" s="11">
        <v>1</v>
      </c>
      <c r="G14" s="11">
        <v>0.2</v>
      </c>
      <c r="H14" s="10">
        <f t="shared" si="0"/>
        <v>4.0999999999999996</v>
      </c>
      <c r="I14" s="90">
        <f t="shared" si="1"/>
        <v>8.9499999999999993</v>
      </c>
      <c r="J14" s="10"/>
      <c r="K14" s="11"/>
      <c r="L14" s="11"/>
      <c r="M14" s="11"/>
      <c r="N14" s="11"/>
      <c r="O14" s="11"/>
      <c r="P14" s="10"/>
      <c r="Q14" s="12">
        <f t="shared" si="2"/>
        <v>8.0000000000000016E-2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</row>
    <row r="15" spans="1:253" s="14" customFormat="1" ht="15" customHeight="1" x14ac:dyDescent="0.25">
      <c r="A15" s="40">
        <v>8056791438</v>
      </c>
      <c r="B15" s="41" t="s">
        <v>21</v>
      </c>
      <c r="C15" s="8">
        <v>2.33</v>
      </c>
      <c r="D15" s="11">
        <v>1.5</v>
      </c>
      <c r="E15" s="9">
        <v>1.5</v>
      </c>
      <c r="F15" s="11">
        <v>1</v>
      </c>
      <c r="G15" s="11">
        <v>0.2</v>
      </c>
      <c r="H15" s="10">
        <f t="shared" si="0"/>
        <v>4.2</v>
      </c>
      <c r="I15" s="90">
        <f t="shared" si="1"/>
        <v>6.53</v>
      </c>
      <c r="J15" s="10"/>
      <c r="K15" s="11"/>
      <c r="L15" s="11"/>
      <c r="M15" s="11"/>
      <c r="N15" s="11"/>
      <c r="O15" s="11"/>
      <c r="P15" s="10"/>
      <c r="Q15" s="12">
        <f t="shared" si="2"/>
        <v>8.0000000000000016E-2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</row>
    <row r="16" spans="1:253" s="14" customFormat="1" ht="15" customHeight="1" x14ac:dyDescent="0.25">
      <c r="A16" s="40">
        <v>1299143391</v>
      </c>
      <c r="B16" s="41" t="s">
        <v>22</v>
      </c>
      <c r="C16" s="8">
        <v>5.0599999999999996</v>
      </c>
      <c r="D16" s="15">
        <v>1.5</v>
      </c>
      <c r="E16" s="9">
        <v>1.5</v>
      </c>
      <c r="F16" s="11">
        <v>1</v>
      </c>
      <c r="G16" s="11">
        <v>0.2</v>
      </c>
      <c r="H16" s="10">
        <f t="shared" si="0"/>
        <v>4.2</v>
      </c>
      <c r="I16" s="90">
        <f t="shared" si="1"/>
        <v>9.26</v>
      </c>
      <c r="J16" s="10"/>
      <c r="K16" s="11"/>
      <c r="L16" s="11"/>
      <c r="M16" s="11"/>
      <c r="N16" s="11"/>
      <c r="O16" s="11"/>
      <c r="P16" s="10"/>
      <c r="Q16" s="12">
        <f t="shared" si="2"/>
        <v>8.0000000000000016E-2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</row>
    <row r="17" spans="1:252" s="14" customFormat="1" ht="15" customHeight="1" x14ac:dyDescent="0.25">
      <c r="A17" s="40">
        <v>1299919324</v>
      </c>
      <c r="B17" s="41" t="s">
        <v>23</v>
      </c>
      <c r="C17" s="8">
        <v>2.93</v>
      </c>
      <c r="D17" s="11">
        <v>1.5</v>
      </c>
      <c r="E17" s="9">
        <v>1.5</v>
      </c>
      <c r="F17" s="11">
        <v>0.17</v>
      </c>
      <c r="G17" s="11"/>
      <c r="H17" s="10">
        <f t="shared" si="0"/>
        <v>3.17</v>
      </c>
      <c r="I17" s="90">
        <f t="shared" si="1"/>
        <v>6.1</v>
      </c>
      <c r="J17" s="10"/>
      <c r="K17" s="11"/>
      <c r="L17" s="11"/>
      <c r="M17" s="11"/>
      <c r="N17" s="11"/>
      <c r="O17" s="11"/>
      <c r="P17" s="10"/>
      <c r="Q17" s="12">
        <f t="shared" si="2"/>
        <v>0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</row>
    <row r="18" spans="1:252" s="14" customFormat="1" ht="15" customHeight="1" x14ac:dyDescent="0.25">
      <c r="A18" s="40">
        <v>1299135768</v>
      </c>
      <c r="B18" s="41" t="s">
        <v>50</v>
      </c>
      <c r="C18" s="8">
        <v>0.85</v>
      </c>
      <c r="D18" s="11"/>
      <c r="E18" s="9">
        <v>1.5</v>
      </c>
      <c r="F18" s="11">
        <v>1</v>
      </c>
      <c r="G18" s="11"/>
      <c r="H18" s="10">
        <f t="shared" si="0"/>
        <v>2.5</v>
      </c>
      <c r="I18" s="90">
        <f t="shared" si="1"/>
        <v>3.35</v>
      </c>
      <c r="J18" s="10"/>
      <c r="K18" s="11"/>
      <c r="L18" s="11"/>
      <c r="M18" s="11"/>
      <c r="N18" s="11"/>
      <c r="O18" s="11"/>
      <c r="P18" s="10"/>
      <c r="Q18" s="12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</row>
    <row r="19" spans="1:252" s="14" customFormat="1" ht="15" customHeight="1" x14ac:dyDescent="0.25">
      <c r="A19" s="40">
        <v>3175304093</v>
      </c>
      <c r="B19" s="41" t="s">
        <v>51</v>
      </c>
      <c r="C19" s="8">
        <v>3.15</v>
      </c>
      <c r="D19" s="11"/>
      <c r="E19" s="11">
        <v>1</v>
      </c>
      <c r="F19" s="11">
        <v>1</v>
      </c>
      <c r="G19" s="11"/>
      <c r="H19" s="10">
        <f>SUM(D19:G19)</f>
        <v>2</v>
      </c>
      <c r="I19" s="90">
        <f t="shared" si="1"/>
        <v>5.15</v>
      </c>
      <c r="J19" s="10"/>
      <c r="K19" s="11"/>
      <c r="L19" s="11"/>
      <c r="M19" s="11"/>
      <c r="N19" s="11"/>
      <c r="O19" s="11"/>
      <c r="P19" s="10"/>
      <c r="Q19" s="12">
        <f t="shared" si="2"/>
        <v>0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</row>
    <row r="20" spans="1:252" s="86" customFormat="1" ht="15" customHeight="1" x14ac:dyDescent="0.25">
      <c r="A20" s="80">
        <v>2431945005</v>
      </c>
      <c r="B20" s="81" t="s">
        <v>54</v>
      </c>
      <c r="C20" s="82">
        <v>3.15</v>
      </c>
      <c r="D20" s="83">
        <v>1.4</v>
      </c>
      <c r="E20" s="83">
        <v>1.5</v>
      </c>
      <c r="F20" s="83">
        <v>0</v>
      </c>
      <c r="G20" s="83"/>
      <c r="H20" s="83">
        <f>SUM(D20:G20)</f>
        <v>2.9</v>
      </c>
      <c r="I20" s="93">
        <f>C20+H20</f>
        <v>6.05</v>
      </c>
      <c r="J20" s="83"/>
      <c r="K20" s="83"/>
      <c r="L20" s="83"/>
      <c r="M20" s="83"/>
      <c r="N20" s="83"/>
      <c r="O20" s="83"/>
      <c r="P20" s="83"/>
      <c r="Q20" s="84">
        <f t="shared" si="2"/>
        <v>0</v>
      </c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  <c r="IR20" s="85"/>
    </row>
    <row r="21" spans="1:252" s="14" customFormat="1" ht="15" customHeight="1" x14ac:dyDescent="0.25">
      <c r="A21" s="7"/>
      <c r="B21" s="7"/>
      <c r="C21" s="8"/>
      <c r="D21" s="11"/>
      <c r="E21" s="11"/>
      <c r="F21" s="11"/>
      <c r="G21" s="11"/>
      <c r="H21" s="10">
        <f>SUM(D21:G21)</f>
        <v>0</v>
      </c>
      <c r="I21" s="90">
        <f>C21+H21</f>
        <v>0</v>
      </c>
      <c r="J21" s="10"/>
      <c r="K21" s="11"/>
      <c r="L21" s="11"/>
      <c r="M21" s="11"/>
      <c r="N21" s="11"/>
      <c r="O21" s="11"/>
      <c r="P21" s="10"/>
      <c r="Q21" s="12">
        <f t="shared" si="2"/>
        <v>0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</row>
    <row r="22" spans="1:252" s="14" customFormat="1" ht="15" customHeight="1" x14ac:dyDescent="0.25">
      <c r="A22" s="7"/>
      <c r="B22" s="7" t="s">
        <v>75</v>
      </c>
      <c r="C22" s="8">
        <f>AVERAGE(C2:C20)</f>
        <v>3.2052941176470591</v>
      </c>
      <c r="D22" s="11"/>
      <c r="E22" s="11"/>
      <c r="F22" s="11"/>
      <c r="G22" s="11"/>
      <c r="H22" s="10">
        <f>SUM(D22:G22)</f>
        <v>0</v>
      </c>
      <c r="I22" s="90">
        <f>C22+H22</f>
        <v>3.2052941176470591</v>
      </c>
      <c r="J22" s="10"/>
      <c r="K22" s="11"/>
      <c r="L22" s="11"/>
      <c r="M22" s="11"/>
      <c r="N22" s="11"/>
      <c r="O22" s="11"/>
      <c r="P22" s="10"/>
      <c r="Q22" s="12">
        <f t="shared" si="2"/>
        <v>0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</row>
    <row r="23" spans="1:252" s="14" customFormat="1" ht="15" customHeight="1" x14ac:dyDescent="0.25">
      <c r="A23" s="7"/>
      <c r="B23" s="7"/>
      <c r="C23" s="8"/>
      <c r="D23" s="15"/>
      <c r="E23" s="11"/>
      <c r="F23" s="11"/>
      <c r="G23" s="11"/>
      <c r="H23" s="10">
        <f>SUM(D23:G23)</f>
        <v>0</v>
      </c>
      <c r="I23" s="90">
        <f>C23+H23</f>
        <v>0</v>
      </c>
      <c r="J23" s="10"/>
      <c r="K23" s="11"/>
      <c r="L23" s="11"/>
      <c r="M23" s="11"/>
      <c r="N23" s="11"/>
      <c r="O23" s="11"/>
      <c r="P23" s="10"/>
      <c r="Q23" s="12">
        <f t="shared" si="2"/>
        <v>0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</row>
    <row r="24" spans="1:252" s="14" customFormat="1" ht="15" customHeight="1" x14ac:dyDescent="0.25">
      <c r="A24" s="7"/>
      <c r="B24" s="7"/>
      <c r="C24" s="8"/>
      <c r="D24" s="15"/>
      <c r="E24" s="11"/>
      <c r="F24" s="11"/>
      <c r="G24" s="11"/>
      <c r="H24" s="10">
        <f>SUM(D24:G24)</f>
        <v>0</v>
      </c>
      <c r="I24" s="90">
        <f>C24+H24</f>
        <v>0</v>
      </c>
      <c r="J24" s="10"/>
      <c r="K24" s="11"/>
      <c r="L24" s="11"/>
      <c r="M24" s="11"/>
      <c r="N24" s="11"/>
      <c r="O24" s="11"/>
      <c r="P24" s="10"/>
      <c r="Q24" s="12">
        <f t="shared" si="2"/>
        <v>0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</row>
    <row r="25" spans="1:252" s="14" customFormat="1" ht="15" customHeight="1" x14ac:dyDescent="0.25">
      <c r="A25" s="7"/>
      <c r="B25" s="7"/>
      <c r="C25" s="8"/>
      <c r="D25" s="11"/>
      <c r="E25" s="11"/>
      <c r="F25" s="11"/>
      <c r="G25" s="11"/>
      <c r="H25" s="10">
        <f>SUM(D25:G25)</f>
        <v>0</v>
      </c>
      <c r="I25" s="90">
        <f>C25+H25</f>
        <v>0</v>
      </c>
      <c r="J25" s="10"/>
      <c r="K25" s="11"/>
      <c r="L25" s="11"/>
      <c r="M25" s="11"/>
      <c r="N25" s="11"/>
      <c r="O25" s="11"/>
      <c r="P25" s="10"/>
      <c r="Q25" s="12">
        <f t="shared" si="2"/>
        <v>0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</row>
    <row r="26" spans="1:252" s="14" customFormat="1" ht="15" customHeight="1" x14ac:dyDescent="0.25">
      <c r="A26" s="7"/>
      <c r="B26" s="7"/>
      <c r="C26" s="8"/>
      <c r="D26" s="15"/>
      <c r="E26" s="11"/>
      <c r="F26" s="11"/>
      <c r="G26" s="11"/>
      <c r="H26" s="10">
        <f>SUM(D26:G26)</f>
        <v>0</v>
      </c>
      <c r="I26" s="90">
        <f>C26+H26</f>
        <v>0</v>
      </c>
      <c r="J26" s="10"/>
      <c r="K26" s="11"/>
      <c r="L26" s="11"/>
      <c r="M26" s="11"/>
      <c r="N26" s="11"/>
      <c r="O26" s="11"/>
      <c r="P26" s="10"/>
      <c r="Q26" s="12">
        <f t="shared" si="2"/>
        <v>0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</row>
    <row r="27" spans="1:252" s="14" customFormat="1" ht="15" customHeight="1" x14ac:dyDescent="0.25">
      <c r="A27" s="29"/>
      <c r="B27" s="30"/>
      <c r="C27" s="8"/>
      <c r="D27" s="15"/>
      <c r="E27" s="15"/>
      <c r="F27" s="11"/>
      <c r="G27" s="11"/>
      <c r="H27" s="10">
        <f>SUM(D27:G27)</f>
        <v>0</v>
      </c>
      <c r="I27" s="90">
        <f>C27+H27</f>
        <v>0</v>
      </c>
      <c r="J27" s="10"/>
      <c r="K27" s="11"/>
      <c r="L27" s="11"/>
      <c r="M27" s="11"/>
      <c r="N27" s="11"/>
      <c r="O27" s="11"/>
      <c r="P27" s="10"/>
      <c r="Q27" s="12">
        <f t="shared" si="2"/>
        <v>0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</row>
    <row r="28" spans="1:252" s="14" customFormat="1" ht="15" customHeight="1" x14ac:dyDescent="0.25">
      <c r="A28" s="7"/>
      <c r="B28" s="7"/>
      <c r="C28" s="8"/>
      <c r="D28" s="11"/>
      <c r="E28" s="11"/>
      <c r="F28" s="11"/>
      <c r="G28" s="11"/>
      <c r="H28" s="10">
        <f>SUM(D28:G28)</f>
        <v>0</v>
      </c>
      <c r="I28" s="90">
        <f>C28+H28</f>
        <v>0</v>
      </c>
      <c r="J28" s="10"/>
      <c r="K28" s="11"/>
      <c r="L28" s="11"/>
      <c r="M28" s="11"/>
      <c r="N28" s="11"/>
      <c r="O28" s="11"/>
      <c r="P28" s="10"/>
      <c r="Q28" s="12">
        <f t="shared" si="2"/>
        <v>0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</row>
    <row r="29" spans="1:252" s="14" customFormat="1" ht="15" customHeight="1" x14ac:dyDescent="0.25">
      <c r="A29" s="7"/>
      <c r="B29" s="7"/>
      <c r="C29" s="8"/>
      <c r="D29" s="11"/>
      <c r="E29" s="11"/>
      <c r="F29" s="11"/>
      <c r="G29" s="11"/>
      <c r="H29" s="10">
        <f>SUM(D29:G29)</f>
        <v>0</v>
      </c>
      <c r="I29" s="90">
        <f>C29+H29</f>
        <v>0</v>
      </c>
      <c r="J29" s="10"/>
      <c r="K29" s="11"/>
      <c r="L29" s="11"/>
      <c r="M29" s="34"/>
      <c r="N29" s="11"/>
      <c r="O29" s="11"/>
      <c r="P29" s="10"/>
      <c r="Q29" s="12">
        <f t="shared" si="2"/>
        <v>0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</row>
    <row r="30" spans="1:252" s="14" customFormat="1" ht="15" customHeight="1" x14ac:dyDescent="0.25">
      <c r="A30" s="7"/>
      <c r="B30" s="7"/>
      <c r="C30" s="8"/>
      <c r="D30" s="11"/>
      <c r="E30" s="11"/>
      <c r="F30" s="11"/>
      <c r="G30" s="11"/>
      <c r="H30" s="10">
        <f>SUM(D30:G30)</f>
        <v>0</v>
      </c>
      <c r="I30" s="90">
        <f>C30+H30</f>
        <v>0</v>
      </c>
      <c r="J30" s="10"/>
      <c r="K30" s="11"/>
      <c r="L30" s="11"/>
      <c r="M30" s="11"/>
      <c r="N30" s="11"/>
      <c r="O30" s="11"/>
      <c r="P30" s="10"/>
      <c r="Q30" s="12">
        <f t="shared" si="2"/>
        <v>0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</row>
    <row r="31" spans="1:252" s="14" customFormat="1" ht="15" customHeight="1" x14ac:dyDescent="0.25">
      <c r="A31" s="7"/>
      <c r="B31" s="7"/>
      <c r="C31" s="8"/>
      <c r="D31" s="11"/>
      <c r="E31" s="11"/>
      <c r="F31" s="11"/>
      <c r="G31" s="11"/>
      <c r="H31" s="10">
        <f>SUM(D31:G31)</f>
        <v>0</v>
      </c>
      <c r="I31" s="90">
        <f>C31+H31</f>
        <v>0</v>
      </c>
      <c r="J31" s="10"/>
      <c r="K31" s="11"/>
      <c r="L31" s="11"/>
      <c r="M31" s="34"/>
      <c r="N31" s="11"/>
      <c r="O31" s="11"/>
      <c r="P31" s="10"/>
      <c r="Q31" s="12">
        <f t="shared" si="2"/>
        <v>0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</row>
    <row r="32" spans="1:252" s="14" customFormat="1" ht="15" customHeight="1" x14ac:dyDescent="0.25">
      <c r="A32" s="7"/>
      <c r="B32" s="7"/>
      <c r="C32" s="8"/>
      <c r="D32" s="11"/>
      <c r="E32" s="11"/>
      <c r="F32" s="11"/>
      <c r="G32" s="11"/>
      <c r="H32" s="10">
        <f>SUM(D32:G32)</f>
        <v>0</v>
      </c>
      <c r="I32" s="90">
        <f>C32+H32</f>
        <v>0</v>
      </c>
      <c r="J32" s="10"/>
      <c r="K32" s="11"/>
      <c r="L32" s="11"/>
      <c r="M32" s="34"/>
      <c r="N32" s="11"/>
      <c r="O32" s="11"/>
      <c r="P32" s="10"/>
      <c r="Q32" s="12">
        <f t="shared" si="2"/>
        <v>0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</row>
    <row r="33" spans="1:253" s="14" customFormat="1" ht="15" customHeight="1" x14ac:dyDescent="0.25">
      <c r="A33" s="7"/>
      <c r="B33" s="7"/>
      <c r="C33" s="8"/>
      <c r="D33" s="11"/>
      <c r="E33" s="11"/>
      <c r="F33" s="11"/>
      <c r="G33" s="11"/>
      <c r="H33" s="10">
        <f>SUM(D33:G33)</f>
        <v>0</v>
      </c>
      <c r="I33" s="90">
        <f>C33+H33</f>
        <v>0</v>
      </c>
      <c r="J33" s="10"/>
      <c r="K33" s="11"/>
      <c r="L33" s="11"/>
      <c r="M33" s="11"/>
      <c r="N33" s="11"/>
      <c r="O33" s="11"/>
      <c r="P33" s="10"/>
      <c r="Q33" s="12">
        <f t="shared" si="2"/>
        <v>0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</row>
    <row r="34" spans="1:253" s="14" customFormat="1" ht="15" customHeight="1" x14ac:dyDescent="0.25">
      <c r="A34" s="7"/>
      <c r="B34" s="7"/>
      <c r="C34" s="8"/>
      <c r="D34" s="11"/>
      <c r="E34" s="11"/>
      <c r="F34" s="11"/>
      <c r="G34" s="11"/>
      <c r="H34" s="10">
        <f>SUM(D34:G34)</f>
        <v>0</v>
      </c>
      <c r="I34" s="90">
        <f>C34+H34</f>
        <v>0</v>
      </c>
      <c r="J34" s="10"/>
      <c r="K34" s="11"/>
      <c r="L34" s="11"/>
      <c r="M34" s="11"/>
      <c r="N34" s="11"/>
      <c r="O34" s="11"/>
      <c r="P34" s="10"/>
      <c r="Q34" s="12">
        <f t="shared" si="2"/>
        <v>0</v>
      </c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</row>
    <row r="35" spans="1:253" s="14" customFormat="1" ht="15" customHeight="1" x14ac:dyDescent="0.25">
      <c r="A35" s="7"/>
      <c r="B35" s="7"/>
      <c r="C35" s="8"/>
      <c r="D35" s="11"/>
      <c r="E35" s="11"/>
      <c r="F35" s="11"/>
      <c r="G35" s="11"/>
      <c r="H35" s="10">
        <f>SUM(D35:G35)</f>
        <v>0</v>
      </c>
      <c r="I35" s="90">
        <f>C35+H35</f>
        <v>0</v>
      </c>
      <c r="J35" s="10"/>
      <c r="K35" s="11"/>
      <c r="L35" s="11"/>
      <c r="M35" s="11"/>
      <c r="N35" s="11"/>
      <c r="O35" s="11"/>
      <c r="P35" s="10"/>
      <c r="Q35" s="12">
        <f t="shared" si="2"/>
        <v>0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</row>
    <row r="36" spans="1:253" s="14" customFormat="1" ht="15" customHeight="1" x14ac:dyDescent="0.25">
      <c r="A36" s="7"/>
      <c r="B36" s="7"/>
      <c r="C36" s="8"/>
      <c r="D36" s="11"/>
      <c r="E36" s="11"/>
      <c r="F36" s="11"/>
      <c r="G36" s="11"/>
      <c r="H36" s="10">
        <f>SUM(D36:G36)</f>
        <v>0</v>
      </c>
      <c r="I36" s="90">
        <f>C36+H36</f>
        <v>0</v>
      </c>
      <c r="J36" s="10"/>
      <c r="K36" s="11"/>
      <c r="L36" s="11"/>
      <c r="M36" s="11"/>
      <c r="N36" s="11"/>
      <c r="O36" s="11"/>
      <c r="P36" s="10"/>
      <c r="Q36" s="12">
        <f t="shared" si="2"/>
        <v>0</v>
      </c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</row>
    <row r="37" spans="1:253" s="14" customFormat="1" ht="15" customHeight="1" x14ac:dyDescent="0.25">
      <c r="A37" s="7"/>
      <c r="B37" s="7"/>
      <c r="C37" s="8"/>
      <c r="D37" s="11"/>
      <c r="E37" s="11"/>
      <c r="F37" s="11"/>
      <c r="G37" s="11"/>
      <c r="H37" s="10">
        <f>SUM(D37:G37)</f>
        <v>0</v>
      </c>
      <c r="I37" s="90">
        <f>C37+H37</f>
        <v>0</v>
      </c>
      <c r="J37" s="10"/>
      <c r="K37" s="11"/>
      <c r="L37" s="11"/>
      <c r="M37" s="11"/>
      <c r="N37" s="11"/>
      <c r="O37" s="11"/>
      <c r="P37" s="10"/>
      <c r="Q37" s="12">
        <f t="shared" si="2"/>
        <v>0</v>
      </c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</row>
    <row r="38" spans="1:253" s="14" customFormat="1" ht="15" customHeight="1" x14ac:dyDescent="0.25">
      <c r="A38" s="7"/>
      <c r="B38" s="7"/>
      <c r="C38" s="8"/>
      <c r="D38" s="11"/>
      <c r="E38" s="11"/>
      <c r="F38" s="11"/>
      <c r="G38" s="11"/>
      <c r="H38" s="10">
        <f>SUM(D38:G38)</f>
        <v>0</v>
      </c>
      <c r="I38" s="90">
        <f>C38+H38</f>
        <v>0</v>
      </c>
      <c r="J38" s="10"/>
      <c r="K38" s="11"/>
      <c r="L38" s="11"/>
      <c r="M38" s="11"/>
      <c r="N38" s="11"/>
      <c r="O38" s="11"/>
      <c r="P38" s="10"/>
      <c r="Q38" s="12">
        <f t="shared" si="2"/>
        <v>0</v>
      </c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</row>
    <row r="39" spans="1:253" s="14" customFormat="1" ht="15" customHeight="1" x14ac:dyDescent="0.25">
      <c r="A39" s="7"/>
      <c r="B39" s="7"/>
      <c r="C39" s="8"/>
      <c r="D39" s="11"/>
      <c r="E39" s="11"/>
      <c r="F39" s="11"/>
      <c r="G39" s="11"/>
      <c r="H39" s="10">
        <f>SUM(D39:G39)</f>
        <v>0</v>
      </c>
      <c r="I39" s="90">
        <f>C39+H39</f>
        <v>0</v>
      </c>
      <c r="J39" s="10"/>
      <c r="K39" s="11"/>
      <c r="L39" s="11"/>
      <c r="M39" s="11"/>
      <c r="N39" s="11"/>
      <c r="O39" s="11"/>
      <c r="P39" s="10"/>
      <c r="Q39" s="12">
        <f t="shared" si="2"/>
        <v>0</v>
      </c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</row>
    <row r="40" spans="1:253" s="20" customFormat="1" ht="15" customHeight="1" x14ac:dyDescent="0.25">
      <c r="A40" s="31"/>
      <c r="B40" s="32"/>
      <c r="C40" s="8"/>
      <c r="D40" s="17"/>
      <c r="E40" s="17"/>
      <c r="F40" s="18"/>
      <c r="G40" s="18"/>
      <c r="H40" s="10">
        <f>SUM(D40:G40)</f>
        <v>0</v>
      </c>
      <c r="I40" s="90">
        <f>C40+H40</f>
        <v>0</v>
      </c>
      <c r="J40" s="18"/>
      <c r="K40" s="18"/>
      <c r="L40" s="18"/>
      <c r="M40" s="18"/>
      <c r="N40" s="18"/>
      <c r="O40" s="18"/>
      <c r="P40" s="18"/>
      <c r="Q40" s="12">
        <f t="shared" si="2"/>
        <v>0</v>
      </c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</row>
    <row r="41" spans="1:253" s="20" customFormat="1" ht="15" customHeight="1" x14ac:dyDescent="0.25">
      <c r="A41" s="31"/>
      <c r="B41" s="32"/>
      <c r="C41" s="8"/>
      <c r="D41" s="17"/>
      <c r="E41" s="17"/>
      <c r="F41" s="18"/>
      <c r="G41" s="18"/>
      <c r="H41" s="10">
        <f>SUM(D41:G41)</f>
        <v>0</v>
      </c>
      <c r="I41" s="90">
        <f>C41+H41</f>
        <v>0</v>
      </c>
      <c r="J41" s="18"/>
      <c r="K41" s="18"/>
      <c r="L41" s="18"/>
      <c r="M41" s="18"/>
      <c r="N41" s="18"/>
      <c r="O41" s="18"/>
      <c r="P41" s="18"/>
      <c r="Q41" s="12">
        <f t="shared" si="2"/>
        <v>0</v>
      </c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</row>
    <row r="42" spans="1:253" s="20" customFormat="1" ht="15" customHeight="1" x14ac:dyDescent="0.25">
      <c r="A42" s="28"/>
      <c r="B42" s="28"/>
      <c r="C42" s="8"/>
      <c r="D42" s="17"/>
      <c r="E42" s="17"/>
      <c r="F42" s="18"/>
      <c r="G42" s="18"/>
      <c r="H42" s="10">
        <f>SUM(D42:G42)</f>
        <v>0</v>
      </c>
      <c r="I42" s="90">
        <f>C42+H42</f>
        <v>0</v>
      </c>
      <c r="J42" s="18"/>
      <c r="K42" s="18"/>
      <c r="L42" s="18"/>
      <c r="M42" s="18"/>
      <c r="N42" s="18"/>
      <c r="O42" s="18"/>
      <c r="P42" s="18"/>
      <c r="Q42" s="12">
        <f t="shared" si="2"/>
        <v>0</v>
      </c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</row>
    <row r="43" spans="1:253" s="20" customFormat="1" ht="15" customHeight="1" x14ac:dyDescent="0.25">
      <c r="A43" s="31"/>
      <c r="B43" s="32"/>
      <c r="C43" s="8"/>
      <c r="D43" s="17"/>
      <c r="E43" s="17"/>
      <c r="F43" s="18"/>
      <c r="G43" s="18"/>
      <c r="H43" s="10">
        <f>SUM(D43:G43)</f>
        <v>0</v>
      </c>
      <c r="I43" s="90">
        <f>C43+H43</f>
        <v>0</v>
      </c>
      <c r="J43" s="18"/>
      <c r="K43" s="18"/>
      <c r="L43" s="18"/>
      <c r="M43" s="18"/>
      <c r="N43" s="18"/>
      <c r="O43" s="18"/>
      <c r="P43" s="18"/>
      <c r="Q43" s="12">
        <f t="shared" si="2"/>
        <v>0</v>
      </c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</row>
    <row r="44" spans="1:253" s="14" customFormat="1" ht="15" customHeight="1" x14ac:dyDescent="0.25">
      <c r="A44" s="16"/>
      <c r="B44" s="16"/>
      <c r="C44" s="10"/>
      <c r="D44" s="11"/>
      <c r="E44" s="11"/>
      <c r="F44" s="11"/>
      <c r="G44" s="11"/>
      <c r="H44" s="10"/>
      <c r="I44" s="90"/>
      <c r="J44" s="10"/>
      <c r="K44" s="11"/>
      <c r="L44" s="11"/>
      <c r="M44" s="11"/>
      <c r="N44" s="11"/>
      <c r="O44" s="11"/>
      <c r="P44" s="10"/>
      <c r="Q44" s="12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</row>
    <row r="45" spans="1:253" ht="14.25" customHeight="1" x14ac:dyDescent="0.25">
      <c r="A45" s="21"/>
      <c r="B45" s="21" t="s">
        <v>1</v>
      </c>
      <c r="C45" s="10">
        <f>AVERAGE(C2:C43)</f>
        <v>3.2052941176470586</v>
      </c>
      <c r="D45" s="9"/>
      <c r="E45" s="9"/>
      <c r="F45" s="11"/>
      <c r="G45" s="11"/>
      <c r="H45" s="10"/>
      <c r="I45" s="90"/>
      <c r="J45" s="10"/>
      <c r="K45" s="11"/>
      <c r="L45" s="11"/>
      <c r="M45" s="11"/>
      <c r="N45" s="11"/>
      <c r="O45" s="11"/>
      <c r="P45" s="10"/>
      <c r="Q45" s="12"/>
    </row>
    <row r="46" spans="1:253" s="14" customFormat="1" ht="15" customHeight="1" x14ac:dyDescent="0.25">
      <c r="A46" s="16"/>
      <c r="B46" s="16"/>
      <c r="C46" s="10"/>
      <c r="D46" s="11"/>
      <c r="E46" s="11"/>
      <c r="F46" s="11"/>
      <c r="G46" s="11"/>
      <c r="H46" s="10"/>
      <c r="I46" s="90"/>
      <c r="J46" s="10"/>
      <c r="K46" s="11"/>
      <c r="L46" s="11"/>
      <c r="M46" s="11"/>
      <c r="N46" s="11"/>
      <c r="O46" s="11"/>
      <c r="P46" s="10"/>
      <c r="Q46" s="12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</row>
    <row r="47" spans="1:253" s="14" customFormat="1" ht="15" customHeight="1" x14ac:dyDescent="0.25">
      <c r="A47" s="16"/>
      <c r="B47" s="16"/>
      <c r="C47" s="10"/>
      <c r="D47" s="9"/>
      <c r="E47" s="9"/>
      <c r="F47" s="11"/>
      <c r="G47" s="11"/>
      <c r="H47" s="10"/>
      <c r="I47" s="90"/>
      <c r="J47" s="10"/>
      <c r="K47" s="11"/>
      <c r="L47" s="11"/>
      <c r="M47" s="11"/>
      <c r="N47" s="11"/>
      <c r="O47" s="11"/>
      <c r="P47" s="10"/>
      <c r="Q47" s="12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</row>
    <row r="57" spans="1:17" ht="15" customHeight="1" x14ac:dyDescent="0.25">
      <c r="A57" s="22"/>
      <c r="B57" s="22" t="s">
        <v>1</v>
      </c>
      <c r="C57" s="23">
        <f>AVERAGE(C2:C52)</f>
        <v>3.2052941176470586</v>
      </c>
      <c r="D57" s="24"/>
      <c r="E57" s="24"/>
      <c r="F57" s="25"/>
      <c r="G57" s="25"/>
      <c r="H57" s="23"/>
      <c r="I57" s="92"/>
      <c r="J57" s="23"/>
      <c r="K57" s="25"/>
      <c r="L57" s="25"/>
      <c r="M57" s="25"/>
      <c r="N57" s="25"/>
      <c r="O57" s="25"/>
      <c r="P57" s="23"/>
      <c r="Q57" s="26"/>
    </row>
    <row r="58" spans="1:17" ht="15" customHeight="1" x14ac:dyDescent="0.25">
      <c r="A58" s="22"/>
      <c r="B58" s="22"/>
      <c r="C58" s="23"/>
      <c r="D58" s="24"/>
      <c r="E58" s="24"/>
      <c r="F58" s="25"/>
      <c r="G58" s="25"/>
      <c r="H58" s="23"/>
      <c r="I58" s="92"/>
      <c r="J58" s="23"/>
      <c r="K58" s="25"/>
      <c r="L58" s="25"/>
      <c r="M58" s="25"/>
      <c r="N58" s="25"/>
      <c r="O58" s="25"/>
      <c r="P58" s="23"/>
      <c r="Q58" s="26"/>
    </row>
    <row r="60" spans="1:17" ht="15" customHeight="1" x14ac:dyDescent="0.2">
      <c r="A60" s="5" t="s">
        <v>6</v>
      </c>
      <c r="B60" s="5" t="s">
        <v>7</v>
      </c>
    </row>
    <row r="61" spans="1:17" ht="15" customHeight="1" x14ac:dyDescent="0.2">
      <c r="B61" s="5" t="s">
        <v>8</v>
      </c>
    </row>
  </sheetData>
  <autoFilter ref="A1:Q49" xr:uid="{00000000-0009-0000-0000-000000000000}">
    <sortState ref="A2:P34">
      <sortCondition ref="B2:B34"/>
    </sortState>
  </autoFilter>
  <conditionalFormatting sqref="Q57:Q58 Q2:Q47">
    <cfRule type="cellIs" dxfId="7" priority="19" stopIfTrue="1" operator="greaterThanOrEqual">
      <formula>6</formula>
    </cfRule>
    <cfRule type="cellIs" dxfId="6" priority="20" stopIfTrue="1" operator="lessThan">
      <formula>6</formula>
    </cfRule>
  </conditionalFormatting>
  <pageMargins left="0.75" right="0.75" top="1" bottom="1" header="0.5" footer="0.5"/>
  <pageSetup paperSize="9" orientation="landscape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S57"/>
  <sheetViews>
    <sheetView workbookViewId="0">
      <selection activeCell="C23" sqref="C23"/>
    </sheetView>
  </sheetViews>
  <sheetFormatPr defaultColWidth="6.59765625" defaultRowHeight="15" x14ac:dyDescent="0.2"/>
  <cols>
    <col min="1" max="1" width="11.5" style="48" customWidth="1"/>
    <col min="2" max="2" width="26.296875" style="48" customWidth="1"/>
    <col min="3" max="3" width="7.296875" style="74" customWidth="1"/>
    <col min="4" max="4" width="11" style="48" customWidth="1"/>
    <col min="5" max="5" width="9" style="48" customWidth="1"/>
    <col min="6" max="6" width="10.5" style="57" customWidth="1"/>
    <col min="7" max="7" width="7.296875" style="57" customWidth="1"/>
    <col min="8" max="8" width="7.296875" style="74" customWidth="1"/>
    <col min="9" max="9" width="8" style="91" customWidth="1"/>
    <col min="10" max="10" width="8.296875" style="74" customWidth="1"/>
    <col min="11" max="11" width="8.296875" style="57" customWidth="1"/>
    <col min="12" max="12" width="16.5" style="57" customWidth="1"/>
    <col min="13" max="13" width="6.59765625" style="57"/>
    <col min="14" max="14" width="14.3984375" style="57" customWidth="1"/>
    <col min="15" max="15" width="14" style="57" customWidth="1"/>
    <col min="16" max="16" width="6.59765625" style="74"/>
    <col min="17" max="17" width="6.59765625" style="48"/>
    <col min="18" max="18" width="23" style="48" customWidth="1"/>
    <col min="19" max="252" width="6.59765625" style="48"/>
    <col min="253" max="16384" width="6.59765625" style="49"/>
  </cols>
  <sheetData>
    <row r="1" spans="1:253" ht="33.75" customHeight="1" x14ac:dyDescent="0.2">
      <c r="A1" s="42" t="s">
        <v>5</v>
      </c>
      <c r="B1" s="42" t="s">
        <v>0</v>
      </c>
      <c r="C1" s="43" t="s">
        <v>9</v>
      </c>
      <c r="D1" s="42" t="s">
        <v>41</v>
      </c>
      <c r="E1" s="42" t="s">
        <v>42</v>
      </c>
      <c r="F1" s="44" t="s">
        <v>43</v>
      </c>
      <c r="G1" s="44" t="s">
        <v>12</v>
      </c>
      <c r="H1" s="45" t="s">
        <v>4</v>
      </c>
      <c r="I1" s="89" t="s">
        <v>10</v>
      </c>
      <c r="J1" s="45" t="s">
        <v>11</v>
      </c>
      <c r="K1" s="44" t="s">
        <v>13</v>
      </c>
      <c r="L1" s="44" t="s">
        <v>13</v>
      </c>
      <c r="M1" s="44" t="s">
        <v>13</v>
      </c>
      <c r="N1" s="44" t="s">
        <v>13</v>
      </c>
      <c r="O1" s="46" t="s">
        <v>13</v>
      </c>
      <c r="P1" s="45" t="s">
        <v>3</v>
      </c>
      <c r="Q1" s="47" t="s">
        <v>2</v>
      </c>
    </row>
    <row r="2" spans="1:253" ht="15" customHeight="1" x14ac:dyDescent="0.25">
      <c r="A2" s="50">
        <v>1299891564</v>
      </c>
      <c r="B2" s="51" t="s">
        <v>24</v>
      </c>
      <c r="C2" s="52">
        <v>4.8600000000000003</v>
      </c>
      <c r="D2" s="53">
        <v>1.5</v>
      </c>
      <c r="E2" s="9">
        <v>1.5</v>
      </c>
      <c r="F2" s="54">
        <v>0</v>
      </c>
      <c r="G2" s="54">
        <v>0.2</v>
      </c>
      <c r="H2" s="55">
        <f>SUM(D2:G2)</f>
        <v>3.2</v>
      </c>
      <c r="I2" s="90">
        <f>C2+H2</f>
        <v>8.06</v>
      </c>
      <c r="J2" s="55"/>
      <c r="K2" s="54"/>
      <c r="L2" s="54"/>
      <c r="M2" s="54"/>
      <c r="N2" s="54"/>
      <c r="O2" s="54"/>
      <c r="P2" s="55"/>
      <c r="Q2" s="56">
        <f>0.4*G2+0.6*(0.3*P2+0.7*O2)</f>
        <v>8.0000000000000016E-2</v>
      </c>
    </row>
    <row r="3" spans="1:253" ht="15" customHeight="1" x14ac:dyDescent="0.25">
      <c r="A3" s="50">
        <v>2698141318</v>
      </c>
      <c r="B3" s="51" t="s">
        <v>25</v>
      </c>
      <c r="C3" s="52">
        <v>4.8099999999999996</v>
      </c>
      <c r="D3" s="53">
        <v>1.4</v>
      </c>
      <c r="E3" s="9">
        <v>1.5</v>
      </c>
      <c r="F3" s="54">
        <v>0</v>
      </c>
      <c r="G3" s="54">
        <v>0.3</v>
      </c>
      <c r="H3" s="55">
        <f>SUM(D3:G3)</f>
        <v>3.1999999999999997</v>
      </c>
      <c r="I3" s="90">
        <f>C3+H3</f>
        <v>8.01</v>
      </c>
      <c r="J3" s="55"/>
      <c r="K3" s="54"/>
      <c r="L3" s="54"/>
      <c r="M3" s="54"/>
      <c r="N3" s="54"/>
      <c r="O3" s="54"/>
      <c r="P3" s="55"/>
      <c r="Q3" s="56">
        <f t="shared" ref="Q3:Q39" si="0">0.4*G3+0.6*(0.3*P3+0.7*O3)</f>
        <v>0.12</v>
      </c>
    </row>
    <row r="4" spans="1:253" ht="15" customHeight="1" x14ac:dyDescent="0.25">
      <c r="A4" s="50">
        <v>1299111082</v>
      </c>
      <c r="B4" s="51" t="s">
        <v>26</v>
      </c>
      <c r="C4" s="52">
        <v>3.78</v>
      </c>
      <c r="D4" s="53">
        <v>1.4</v>
      </c>
      <c r="E4" s="9">
        <v>1.5</v>
      </c>
      <c r="F4" s="54">
        <v>0</v>
      </c>
      <c r="G4" s="54"/>
      <c r="H4" s="55">
        <f>SUM(D4:G4)</f>
        <v>2.9</v>
      </c>
      <c r="I4" s="90">
        <f>C4+H4</f>
        <v>6.68</v>
      </c>
      <c r="J4" s="55"/>
      <c r="K4" s="54"/>
      <c r="L4" s="54"/>
      <c r="M4" s="54"/>
      <c r="N4" s="54"/>
      <c r="O4" s="54"/>
      <c r="P4" s="55"/>
      <c r="Q4" s="56">
        <f t="shared" si="0"/>
        <v>0</v>
      </c>
    </row>
    <row r="5" spans="1:253" ht="15" customHeight="1" x14ac:dyDescent="0.25">
      <c r="A5" s="50">
        <v>1877738428</v>
      </c>
      <c r="B5" s="51" t="s">
        <v>27</v>
      </c>
      <c r="C5" s="52">
        <v>3.05</v>
      </c>
      <c r="D5" s="53"/>
      <c r="E5" s="9">
        <v>1.5</v>
      </c>
      <c r="F5" s="54">
        <v>1</v>
      </c>
      <c r="G5" s="54"/>
      <c r="H5" s="55">
        <f>SUM(D5:G5)</f>
        <v>2.5</v>
      </c>
      <c r="I5" s="90">
        <f>C5+H5</f>
        <v>5.55</v>
      </c>
      <c r="J5" s="55"/>
      <c r="K5" s="54"/>
      <c r="L5" s="54"/>
      <c r="M5" s="54"/>
      <c r="N5" s="54"/>
      <c r="O5" s="54"/>
      <c r="P5" s="55"/>
      <c r="Q5" s="56">
        <f t="shared" si="0"/>
        <v>0</v>
      </c>
    </row>
    <row r="6" spans="1:253" s="58" customFormat="1" ht="15" customHeight="1" x14ac:dyDescent="0.25">
      <c r="A6" s="50">
        <v>8634259930</v>
      </c>
      <c r="B6" s="51" t="s">
        <v>28</v>
      </c>
      <c r="C6" s="52">
        <v>3.36</v>
      </c>
      <c r="D6" s="54"/>
      <c r="E6" s="9">
        <v>1.5</v>
      </c>
      <c r="F6" s="54">
        <v>1</v>
      </c>
      <c r="G6" s="54"/>
      <c r="H6" s="55">
        <f>SUM(D6:G6)</f>
        <v>2.5</v>
      </c>
      <c r="I6" s="90">
        <f>C6+H6</f>
        <v>5.8599999999999994</v>
      </c>
      <c r="J6" s="55"/>
      <c r="K6" s="54"/>
      <c r="L6" s="54"/>
      <c r="M6" s="54"/>
      <c r="N6" s="54"/>
      <c r="O6" s="54"/>
      <c r="P6" s="55"/>
      <c r="Q6" s="56">
        <f t="shared" si="0"/>
        <v>0</v>
      </c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  <c r="IR6" s="57"/>
    </row>
    <row r="7" spans="1:253" s="58" customFormat="1" ht="15" customHeight="1" x14ac:dyDescent="0.25">
      <c r="A7" s="50">
        <v>1300361346</v>
      </c>
      <c r="B7" s="51" t="s">
        <v>29</v>
      </c>
      <c r="C7" s="52">
        <v>2.2799999999999998</v>
      </c>
      <c r="D7" s="54"/>
      <c r="E7" s="9">
        <v>1.5</v>
      </c>
      <c r="F7" s="54">
        <v>1</v>
      </c>
      <c r="G7" s="54"/>
      <c r="H7" s="55">
        <f>SUM(D7:G7)</f>
        <v>2.5</v>
      </c>
      <c r="I7" s="90">
        <f>C7+H7</f>
        <v>4.7799999999999994</v>
      </c>
      <c r="J7" s="55"/>
      <c r="K7" s="54"/>
      <c r="L7" s="54"/>
      <c r="M7" s="54"/>
      <c r="N7" s="54"/>
      <c r="O7" s="54"/>
      <c r="P7" s="55"/>
      <c r="Q7" s="56">
        <f t="shared" si="0"/>
        <v>0</v>
      </c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  <c r="IR7" s="57"/>
    </row>
    <row r="8" spans="1:253" s="58" customFormat="1" ht="15" customHeight="1" x14ac:dyDescent="0.25">
      <c r="A8" s="50">
        <v>8692296373</v>
      </c>
      <c r="B8" s="51" t="s">
        <v>30</v>
      </c>
      <c r="C8" s="52">
        <v>2.58</v>
      </c>
      <c r="D8" s="54"/>
      <c r="E8" s="9">
        <v>1.5</v>
      </c>
      <c r="F8" s="54">
        <v>0.17</v>
      </c>
      <c r="G8" s="54">
        <v>0.2</v>
      </c>
      <c r="H8" s="55">
        <f>SUM(D8:G8)</f>
        <v>1.8699999999999999</v>
      </c>
      <c r="I8" s="90">
        <f>C8+H8</f>
        <v>4.45</v>
      </c>
      <c r="J8" s="55"/>
      <c r="K8" s="54"/>
      <c r="L8" s="54"/>
      <c r="M8" s="54"/>
      <c r="N8" s="54"/>
      <c r="O8" s="54"/>
      <c r="P8" s="55"/>
      <c r="Q8" s="56">
        <f t="shared" si="0"/>
        <v>8.0000000000000016E-2</v>
      </c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  <c r="IR8" s="57"/>
    </row>
    <row r="9" spans="1:253" s="58" customFormat="1" ht="15" customHeight="1" x14ac:dyDescent="0.25">
      <c r="A9" s="50">
        <v>1299145011</v>
      </c>
      <c r="B9" s="51" t="s">
        <v>31</v>
      </c>
      <c r="C9" s="52"/>
      <c r="D9" s="54"/>
      <c r="E9" s="54"/>
      <c r="F9" s="54">
        <v>0</v>
      </c>
      <c r="G9" s="54"/>
      <c r="H9" s="55">
        <f>SUM(D9:G9)</f>
        <v>0</v>
      </c>
      <c r="I9" s="90">
        <f>C9+H9</f>
        <v>0</v>
      </c>
      <c r="J9" s="55"/>
      <c r="K9" s="54"/>
      <c r="L9" s="54"/>
      <c r="M9" s="54"/>
      <c r="N9" s="54"/>
      <c r="O9" s="54"/>
      <c r="P9" s="55"/>
      <c r="Q9" s="56">
        <f t="shared" si="0"/>
        <v>0</v>
      </c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</row>
    <row r="10" spans="1:253" s="58" customFormat="1" ht="15" customHeight="1" x14ac:dyDescent="0.25">
      <c r="A10" s="50">
        <v>8062798598</v>
      </c>
      <c r="B10" s="51" t="s">
        <v>32</v>
      </c>
      <c r="C10" s="52">
        <v>1.83</v>
      </c>
      <c r="D10" s="54">
        <v>1.4</v>
      </c>
      <c r="E10" s="9">
        <v>1.5</v>
      </c>
      <c r="F10" s="54">
        <v>0.17</v>
      </c>
      <c r="G10" s="54">
        <v>0.2</v>
      </c>
      <c r="H10" s="55">
        <f>SUM(D10:G10)</f>
        <v>3.27</v>
      </c>
      <c r="I10" s="90">
        <f>C10+H10</f>
        <v>5.0999999999999996</v>
      </c>
      <c r="J10" s="55"/>
      <c r="K10" s="54"/>
      <c r="L10" s="54"/>
      <c r="M10" s="54"/>
      <c r="N10" s="54"/>
      <c r="O10" s="54"/>
      <c r="P10" s="55"/>
      <c r="Q10" s="56">
        <f t="shared" si="0"/>
        <v>8.0000000000000016E-2</v>
      </c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</row>
    <row r="11" spans="1:253" s="58" customFormat="1" ht="15" customHeight="1" x14ac:dyDescent="0.25">
      <c r="A11" s="50">
        <v>8097927622</v>
      </c>
      <c r="B11" s="51" t="s">
        <v>33</v>
      </c>
      <c r="C11" s="52">
        <v>2.83</v>
      </c>
      <c r="D11" s="59">
        <v>1.4</v>
      </c>
      <c r="E11" s="9">
        <v>1.5</v>
      </c>
      <c r="F11" s="54">
        <v>1</v>
      </c>
      <c r="G11" s="54">
        <v>0.2</v>
      </c>
      <c r="H11" s="55">
        <f>SUM(D11:G11)</f>
        <v>4.0999999999999996</v>
      </c>
      <c r="I11" s="90">
        <f>C11+H11</f>
        <v>6.93</v>
      </c>
      <c r="J11" s="55"/>
      <c r="K11" s="54"/>
      <c r="L11" s="54"/>
      <c r="M11" s="54"/>
      <c r="N11" s="54"/>
      <c r="O11" s="54"/>
      <c r="P11" s="55"/>
      <c r="Q11" s="56">
        <f t="shared" si="0"/>
        <v>8.0000000000000016E-2</v>
      </c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  <c r="IR11" s="57"/>
      <c r="IS11" s="57"/>
    </row>
    <row r="12" spans="1:253" s="58" customFormat="1" ht="15" customHeight="1" x14ac:dyDescent="0.25">
      <c r="A12" s="50">
        <v>8403980789</v>
      </c>
      <c r="B12" s="51" t="s">
        <v>34</v>
      </c>
      <c r="C12" s="52">
        <v>2.93</v>
      </c>
      <c r="D12" s="54"/>
      <c r="E12" s="9">
        <v>1.5</v>
      </c>
      <c r="F12" s="54">
        <v>1</v>
      </c>
      <c r="G12" s="54">
        <v>0.2</v>
      </c>
      <c r="H12" s="55">
        <f>SUM(D12:G12)</f>
        <v>2.7</v>
      </c>
      <c r="I12" s="90">
        <f>C12+H12</f>
        <v>5.6300000000000008</v>
      </c>
      <c r="J12" s="55"/>
      <c r="K12" s="54"/>
      <c r="L12" s="54"/>
      <c r="M12" s="54"/>
      <c r="N12" s="54"/>
      <c r="O12" s="54"/>
      <c r="P12" s="55"/>
      <c r="Q12" s="56">
        <f t="shared" si="0"/>
        <v>8.0000000000000016E-2</v>
      </c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  <c r="IR12" s="57"/>
    </row>
    <row r="13" spans="1:253" s="58" customFormat="1" ht="15" customHeight="1" x14ac:dyDescent="0.25">
      <c r="A13" s="50">
        <v>6275262058</v>
      </c>
      <c r="B13" s="51" t="s">
        <v>52</v>
      </c>
      <c r="C13" s="52">
        <v>0.78</v>
      </c>
      <c r="D13" s="54">
        <v>1.4</v>
      </c>
      <c r="E13" s="54"/>
      <c r="F13" s="54">
        <v>0</v>
      </c>
      <c r="G13" s="54"/>
      <c r="H13" s="55">
        <f t="shared" ref="H13:H21" si="1">SUM(D13:G13)</f>
        <v>1.4</v>
      </c>
      <c r="I13" s="90">
        <f t="shared" ref="I13:I21" si="2">C13+H13</f>
        <v>2.1799999999999997</v>
      </c>
      <c r="J13" s="55"/>
      <c r="K13" s="54"/>
      <c r="L13" s="54"/>
      <c r="M13" s="54"/>
      <c r="N13" s="54"/>
      <c r="O13" s="54"/>
      <c r="P13" s="55"/>
      <c r="Q13" s="56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  <c r="IR13" s="57"/>
    </row>
    <row r="14" spans="1:253" s="58" customFormat="1" ht="15" customHeight="1" x14ac:dyDescent="0.25">
      <c r="A14" s="50">
        <v>8069836281</v>
      </c>
      <c r="B14" s="51" t="s">
        <v>53</v>
      </c>
      <c r="C14" s="52">
        <v>0.73</v>
      </c>
      <c r="D14" s="54">
        <v>1.4</v>
      </c>
      <c r="E14" s="9">
        <v>1.5</v>
      </c>
      <c r="F14" s="54">
        <v>0.57999999999999996</v>
      </c>
      <c r="G14" s="54">
        <v>0.2</v>
      </c>
      <c r="H14" s="55">
        <f t="shared" si="1"/>
        <v>3.68</v>
      </c>
      <c r="I14" s="90">
        <f t="shared" si="2"/>
        <v>4.41</v>
      </c>
      <c r="J14" s="55"/>
      <c r="K14" s="54"/>
      <c r="L14" s="54"/>
      <c r="M14" s="54"/>
      <c r="N14" s="54"/>
      <c r="O14" s="54"/>
      <c r="P14" s="55"/>
      <c r="Q14" s="56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  <c r="IR14" s="57"/>
    </row>
    <row r="15" spans="1:253" s="58" customFormat="1" ht="15" customHeight="1" x14ac:dyDescent="0.25">
      <c r="A15" s="50">
        <v>8206943905</v>
      </c>
      <c r="B15" s="51" t="s">
        <v>35</v>
      </c>
      <c r="C15" s="52">
        <v>2.98</v>
      </c>
      <c r="D15" s="54">
        <v>1.4</v>
      </c>
      <c r="E15" s="9">
        <v>1.5</v>
      </c>
      <c r="F15" s="54">
        <v>0.08</v>
      </c>
      <c r="G15" s="54">
        <v>0.3</v>
      </c>
      <c r="H15" s="55">
        <f t="shared" si="1"/>
        <v>3.28</v>
      </c>
      <c r="I15" s="90">
        <f t="shared" si="2"/>
        <v>6.26</v>
      </c>
      <c r="J15" s="55"/>
      <c r="K15" s="54"/>
      <c r="L15" s="54"/>
      <c r="M15" s="54"/>
      <c r="N15" s="54"/>
      <c r="O15" s="54"/>
      <c r="P15" s="55"/>
      <c r="Q15" s="56">
        <f t="shared" si="0"/>
        <v>0.12</v>
      </c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  <c r="IR15" s="57"/>
    </row>
    <row r="16" spans="1:253" s="58" customFormat="1" ht="15" customHeight="1" x14ac:dyDescent="0.25">
      <c r="A16" s="50">
        <v>7249611514</v>
      </c>
      <c r="B16" s="51" t="s">
        <v>36</v>
      </c>
      <c r="C16" s="52">
        <v>2.2999999999999998</v>
      </c>
      <c r="D16" s="54">
        <v>1.5</v>
      </c>
      <c r="E16" s="9">
        <v>1.5</v>
      </c>
      <c r="F16" s="54">
        <v>0.08</v>
      </c>
      <c r="G16" s="54"/>
      <c r="H16" s="55">
        <f t="shared" si="1"/>
        <v>3.08</v>
      </c>
      <c r="I16" s="90">
        <f t="shared" si="2"/>
        <v>5.38</v>
      </c>
      <c r="J16" s="55"/>
      <c r="K16" s="54"/>
      <c r="L16" s="54"/>
      <c r="M16" s="54"/>
      <c r="N16" s="54"/>
      <c r="O16" s="54"/>
      <c r="P16" s="55"/>
      <c r="Q16" s="56">
        <f t="shared" si="0"/>
        <v>0</v>
      </c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</row>
    <row r="17" spans="1:252" s="58" customFormat="1" ht="15" customHeight="1" x14ac:dyDescent="0.25">
      <c r="A17" s="50">
        <v>8208958807</v>
      </c>
      <c r="B17" s="51" t="s">
        <v>37</v>
      </c>
      <c r="C17" s="52">
        <v>2.6</v>
      </c>
      <c r="D17" s="54"/>
      <c r="E17" s="9">
        <v>1.5</v>
      </c>
      <c r="F17" s="54">
        <v>0.08</v>
      </c>
      <c r="G17" s="54">
        <v>0.2</v>
      </c>
      <c r="H17" s="55">
        <f t="shared" si="1"/>
        <v>1.78</v>
      </c>
      <c r="I17" s="90">
        <f t="shared" si="2"/>
        <v>4.38</v>
      </c>
      <c r="J17" s="55"/>
      <c r="K17" s="54"/>
      <c r="L17" s="54"/>
      <c r="M17" s="54"/>
      <c r="N17" s="54"/>
      <c r="O17" s="54"/>
      <c r="P17" s="55"/>
      <c r="Q17" s="56">
        <f t="shared" si="0"/>
        <v>8.0000000000000016E-2</v>
      </c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</row>
    <row r="18" spans="1:252" s="58" customFormat="1" ht="15" customHeight="1" x14ac:dyDescent="0.25">
      <c r="A18" s="50">
        <v>8420168617</v>
      </c>
      <c r="B18" s="51" t="s">
        <v>38</v>
      </c>
      <c r="C18" s="52">
        <v>3.05</v>
      </c>
      <c r="D18" s="54">
        <v>1.4</v>
      </c>
      <c r="E18" s="9">
        <v>1.5</v>
      </c>
      <c r="F18" s="54">
        <v>0</v>
      </c>
      <c r="G18" s="54"/>
      <c r="H18" s="55">
        <f t="shared" si="1"/>
        <v>2.9</v>
      </c>
      <c r="I18" s="90">
        <f t="shared" si="2"/>
        <v>5.9499999999999993</v>
      </c>
      <c r="J18" s="55"/>
      <c r="K18" s="54"/>
      <c r="L18" s="54"/>
      <c r="M18" s="54"/>
      <c r="N18" s="54"/>
      <c r="O18" s="54"/>
      <c r="P18" s="55"/>
      <c r="Q18" s="56">
        <f t="shared" si="0"/>
        <v>0</v>
      </c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  <c r="IR18" s="57"/>
    </row>
    <row r="19" spans="1:252" s="58" customFormat="1" ht="15" customHeight="1" x14ac:dyDescent="0.25">
      <c r="A19" s="50">
        <v>1299140908</v>
      </c>
      <c r="B19" s="51" t="s">
        <v>39</v>
      </c>
      <c r="C19" s="52">
        <v>2.9</v>
      </c>
      <c r="D19" s="59"/>
      <c r="E19" s="59">
        <v>1.25</v>
      </c>
      <c r="F19" s="54">
        <v>0</v>
      </c>
      <c r="G19" s="54">
        <v>0.2</v>
      </c>
      <c r="H19" s="55">
        <f t="shared" si="1"/>
        <v>1.45</v>
      </c>
      <c r="I19" s="90">
        <f t="shared" si="2"/>
        <v>4.3499999999999996</v>
      </c>
      <c r="J19" s="55"/>
      <c r="K19" s="54"/>
      <c r="L19" s="54"/>
      <c r="M19" s="54"/>
      <c r="N19" s="54"/>
      <c r="O19" s="54"/>
      <c r="P19" s="55"/>
      <c r="Q19" s="56">
        <f t="shared" si="0"/>
        <v>8.0000000000000016E-2</v>
      </c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  <c r="IR19" s="57"/>
    </row>
    <row r="20" spans="1:252" s="58" customFormat="1" ht="15" customHeight="1" x14ac:dyDescent="0.25">
      <c r="A20" s="50">
        <v>1299164015</v>
      </c>
      <c r="B20" s="51" t="s">
        <v>40</v>
      </c>
      <c r="C20" s="52">
        <v>1.8</v>
      </c>
      <c r="D20" s="59">
        <v>1.4</v>
      </c>
      <c r="E20" s="9">
        <v>1.5</v>
      </c>
      <c r="F20" s="54">
        <v>0</v>
      </c>
      <c r="G20" s="54">
        <v>0.2</v>
      </c>
      <c r="H20" s="55">
        <f t="shared" si="1"/>
        <v>3.1</v>
      </c>
      <c r="I20" s="90">
        <f t="shared" si="2"/>
        <v>4.9000000000000004</v>
      </c>
      <c r="J20" s="55"/>
      <c r="K20" s="54"/>
      <c r="L20" s="54"/>
      <c r="M20" s="54"/>
      <c r="N20" s="54"/>
      <c r="O20" s="54"/>
      <c r="P20" s="55"/>
      <c r="Q20" s="56">
        <f t="shared" si="0"/>
        <v>8.0000000000000016E-2</v>
      </c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  <c r="IR20" s="57"/>
    </row>
    <row r="21" spans="1:252" s="58" customFormat="1" ht="15" customHeight="1" x14ac:dyDescent="0.25">
      <c r="A21" s="60"/>
      <c r="B21" s="60"/>
      <c r="C21" s="52"/>
      <c r="D21" s="54"/>
      <c r="E21" s="54"/>
      <c r="F21" s="54"/>
      <c r="G21" s="54"/>
      <c r="H21" s="55">
        <f t="shared" si="1"/>
        <v>0</v>
      </c>
      <c r="I21" s="90">
        <f t="shared" si="2"/>
        <v>0</v>
      </c>
      <c r="J21" s="55"/>
      <c r="K21" s="54"/>
      <c r="L21" s="54"/>
      <c r="M21" s="54"/>
      <c r="N21" s="54"/>
      <c r="O21" s="54"/>
      <c r="P21" s="55"/>
      <c r="Q21" s="56">
        <f t="shared" si="0"/>
        <v>0</v>
      </c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  <c r="IR21" s="57"/>
    </row>
    <row r="22" spans="1:252" s="58" customFormat="1" ht="15" customHeight="1" x14ac:dyDescent="0.25">
      <c r="A22" s="61"/>
      <c r="B22" s="7" t="s">
        <v>75</v>
      </c>
      <c r="C22" s="8">
        <f>AVERAGE(C2:C20)</f>
        <v>2.7472222222222213</v>
      </c>
      <c r="D22" s="59"/>
      <c r="E22" s="59"/>
      <c r="F22" s="54"/>
      <c r="G22" s="54"/>
      <c r="H22" s="55">
        <f>SUM(D22:G22)</f>
        <v>0</v>
      </c>
      <c r="I22" s="90">
        <f>C22+H22</f>
        <v>2.7472222222222213</v>
      </c>
      <c r="J22" s="55"/>
      <c r="K22" s="54"/>
      <c r="L22" s="54"/>
      <c r="M22" s="54"/>
      <c r="N22" s="54"/>
      <c r="O22" s="54"/>
      <c r="P22" s="55"/>
      <c r="Q22" s="56">
        <f t="shared" si="0"/>
        <v>0</v>
      </c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57"/>
      <c r="HF22" s="57"/>
      <c r="HG22" s="57"/>
      <c r="HH22" s="57"/>
      <c r="HI22" s="57"/>
      <c r="HJ22" s="57"/>
      <c r="HK22" s="57"/>
      <c r="HL22" s="57"/>
      <c r="HM22" s="57"/>
      <c r="HN22" s="57"/>
      <c r="HO22" s="57"/>
      <c r="HP22" s="57"/>
      <c r="HQ22" s="57"/>
      <c r="HR22" s="57"/>
      <c r="HS22" s="57"/>
      <c r="HT22" s="57"/>
      <c r="HU22" s="57"/>
      <c r="HV22" s="57"/>
      <c r="HW22" s="57"/>
      <c r="HX22" s="57"/>
      <c r="HY22" s="57"/>
      <c r="HZ22" s="57"/>
      <c r="IA22" s="57"/>
      <c r="IB22" s="57"/>
      <c r="IC22" s="57"/>
      <c r="ID22" s="57"/>
      <c r="IE22" s="57"/>
      <c r="IF22" s="57"/>
      <c r="IG22" s="57"/>
      <c r="IH22" s="57"/>
      <c r="II22" s="57"/>
      <c r="IJ22" s="57"/>
      <c r="IK22" s="57"/>
      <c r="IL22" s="57"/>
      <c r="IM22" s="57"/>
      <c r="IN22" s="57"/>
      <c r="IO22" s="57"/>
      <c r="IP22" s="57"/>
      <c r="IQ22" s="57"/>
      <c r="IR22" s="57"/>
    </row>
    <row r="23" spans="1:252" s="58" customFormat="1" ht="15" customHeight="1" x14ac:dyDescent="0.25">
      <c r="A23" s="62"/>
      <c r="B23" s="63"/>
      <c r="C23" s="52"/>
      <c r="D23" s="59"/>
      <c r="E23" s="59"/>
      <c r="F23" s="54"/>
      <c r="G23" s="54"/>
      <c r="H23" s="55">
        <f>SUM(D23:G23)</f>
        <v>0</v>
      </c>
      <c r="I23" s="90">
        <f>C23+H23</f>
        <v>0</v>
      </c>
      <c r="J23" s="55"/>
      <c r="K23" s="54"/>
      <c r="L23" s="54"/>
      <c r="M23" s="54"/>
      <c r="N23" s="54"/>
      <c r="O23" s="54"/>
      <c r="P23" s="55"/>
      <c r="Q23" s="56">
        <f t="shared" si="0"/>
        <v>0</v>
      </c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  <c r="IR23" s="57"/>
    </row>
    <row r="24" spans="1:252" s="58" customFormat="1" ht="15" customHeight="1" x14ac:dyDescent="0.25">
      <c r="A24" s="61"/>
      <c r="B24" s="61"/>
      <c r="C24" s="52"/>
      <c r="D24" s="54"/>
      <c r="E24" s="54"/>
      <c r="F24" s="54"/>
      <c r="G24" s="54"/>
      <c r="H24" s="55">
        <f>SUM(D24:G24)</f>
        <v>0</v>
      </c>
      <c r="I24" s="90">
        <f>C24+H24</f>
        <v>0</v>
      </c>
      <c r="J24" s="55"/>
      <c r="K24" s="54"/>
      <c r="L24" s="54"/>
      <c r="M24" s="54"/>
      <c r="N24" s="54"/>
      <c r="O24" s="54"/>
      <c r="P24" s="55"/>
      <c r="Q24" s="56">
        <f t="shared" si="0"/>
        <v>0</v>
      </c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  <c r="HD24" s="57"/>
      <c r="HE24" s="57"/>
      <c r="HF24" s="57"/>
      <c r="HG24" s="57"/>
      <c r="HH24" s="57"/>
      <c r="HI24" s="57"/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7"/>
      <c r="HU24" s="57"/>
      <c r="HV24" s="57"/>
      <c r="HW24" s="57"/>
      <c r="HX24" s="57"/>
      <c r="HY24" s="57"/>
      <c r="HZ24" s="57"/>
      <c r="IA24" s="57"/>
      <c r="IB24" s="57"/>
      <c r="IC24" s="57"/>
      <c r="ID24" s="57"/>
      <c r="IE24" s="57"/>
      <c r="IF24" s="57"/>
      <c r="IG24" s="57"/>
      <c r="IH24" s="57"/>
      <c r="II24" s="57"/>
      <c r="IJ24" s="57"/>
      <c r="IK24" s="57"/>
      <c r="IL24" s="57"/>
      <c r="IM24" s="57"/>
      <c r="IN24" s="57"/>
      <c r="IO24" s="57"/>
      <c r="IP24" s="57"/>
      <c r="IQ24" s="57"/>
      <c r="IR24" s="57"/>
    </row>
    <row r="25" spans="1:252" s="58" customFormat="1" ht="15" customHeight="1" x14ac:dyDescent="0.25">
      <c r="A25" s="61"/>
      <c r="B25" s="61"/>
      <c r="C25" s="52"/>
      <c r="D25" s="54"/>
      <c r="E25" s="54"/>
      <c r="F25" s="54"/>
      <c r="G25" s="54"/>
      <c r="H25" s="55">
        <f>SUM(D25:G25)</f>
        <v>0</v>
      </c>
      <c r="I25" s="90">
        <f>C25+H25</f>
        <v>0</v>
      </c>
      <c r="J25" s="55"/>
      <c r="K25" s="54"/>
      <c r="L25" s="54"/>
      <c r="M25" s="64"/>
      <c r="N25" s="54"/>
      <c r="O25" s="54"/>
      <c r="P25" s="55"/>
      <c r="Q25" s="56">
        <f t="shared" si="0"/>
        <v>0</v>
      </c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  <c r="IR25" s="57"/>
    </row>
    <row r="26" spans="1:252" s="58" customFormat="1" ht="15" customHeight="1" x14ac:dyDescent="0.25">
      <c r="A26" s="61"/>
      <c r="B26" s="61"/>
      <c r="C26" s="52"/>
      <c r="D26" s="54"/>
      <c r="E26" s="54"/>
      <c r="F26" s="54"/>
      <c r="G26" s="54"/>
      <c r="H26" s="55">
        <f>SUM(D26:G26)</f>
        <v>0</v>
      </c>
      <c r="I26" s="90">
        <f>C26+H26</f>
        <v>0</v>
      </c>
      <c r="J26" s="55"/>
      <c r="K26" s="54"/>
      <c r="L26" s="54"/>
      <c r="M26" s="54"/>
      <c r="N26" s="54"/>
      <c r="O26" s="54"/>
      <c r="P26" s="55"/>
      <c r="Q26" s="56">
        <f t="shared" si="0"/>
        <v>0</v>
      </c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  <c r="IR26" s="57"/>
    </row>
    <row r="27" spans="1:252" s="58" customFormat="1" ht="15" customHeight="1" x14ac:dyDescent="0.25">
      <c r="A27" s="61"/>
      <c r="B27" s="61"/>
      <c r="C27" s="52"/>
      <c r="D27" s="54"/>
      <c r="E27" s="54"/>
      <c r="F27" s="54"/>
      <c r="G27" s="54"/>
      <c r="H27" s="55">
        <f>SUM(D27:G27)</f>
        <v>0</v>
      </c>
      <c r="I27" s="90">
        <f>C27+H27</f>
        <v>0</v>
      </c>
      <c r="J27" s="55"/>
      <c r="K27" s="54"/>
      <c r="L27" s="54"/>
      <c r="M27" s="64"/>
      <c r="N27" s="54"/>
      <c r="O27" s="54"/>
      <c r="P27" s="55"/>
      <c r="Q27" s="56">
        <f t="shared" si="0"/>
        <v>0</v>
      </c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  <c r="IF27" s="57"/>
      <c r="IG27" s="57"/>
      <c r="IH27" s="57"/>
      <c r="II27" s="57"/>
      <c r="IJ27" s="57"/>
      <c r="IK27" s="57"/>
      <c r="IL27" s="57"/>
      <c r="IM27" s="57"/>
      <c r="IN27" s="57"/>
      <c r="IO27" s="57"/>
      <c r="IP27" s="57"/>
      <c r="IQ27" s="57"/>
      <c r="IR27" s="57"/>
    </row>
    <row r="28" spans="1:252" s="58" customFormat="1" ht="15" customHeight="1" x14ac:dyDescent="0.25">
      <c r="A28" s="61"/>
      <c r="B28" s="61"/>
      <c r="C28" s="52"/>
      <c r="D28" s="54"/>
      <c r="E28" s="54"/>
      <c r="F28" s="54"/>
      <c r="G28" s="54"/>
      <c r="H28" s="55">
        <f>SUM(D28:G28)</f>
        <v>0</v>
      </c>
      <c r="I28" s="90">
        <f>C28+H28</f>
        <v>0</v>
      </c>
      <c r="J28" s="55"/>
      <c r="K28" s="54"/>
      <c r="L28" s="54"/>
      <c r="M28" s="64"/>
      <c r="N28" s="54"/>
      <c r="O28" s="54"/>
      <c r="P28" s="55"/>
      <c r="Q28" s="56">
        <f t="shared" si="0"/>
        <v>0</v>
      </c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</row>
    <row r="29" spans="1:252" s="58" customFormat="1" ht="15" customHeight="1" x14ac:dyDescent="0.25">
      <c r="A29" s="61"/>
      <c r="B29" s="61"/>
      <c r="C29" s="52"/>
      <c r="D29" s="54"/>
      <c r="E29" s="54"/>
      <c r="F29" s="54"/>
      <c r="G29" s="54"/>
      <c r="H29" s="55">
        <f>SUM(D29:G29)</f>
        <v>0</v>
      </c>
      <c r="I29" s="90">
        <f>C29+H29</f>
        <v>0</v>
      </c>
      <c r="J29" s="55"/>
      <c r="K29" s="54"/>
      <c r="L29" s="54"/>
      <c r="M29" s="54"/>
      <c r="N29" s="54"/>
      <c r="O29" s="54"/>
      <c r="P29" s="55"/>
      <c r="Q29" s="56">
        <f t="shared" si="0"/>
        <v>0</v>
      </c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</row>
    <row r="30" spans="1:252" s="58" customFormat="1" ht="15" customHeight="1" x14ac:dyDescent="0.25">
      <c r="A30" s="61"/>
      <c r="B30" s="61"/>
      <c r="C30" s="52"/>
      <c r="D30" s="54"/>
      <c r="E30" s="54"/>
      <c r="F30" s="54"/>
      <c r="G30" s="54"/>
      <c r="H30" s="55">
        <f>SUM(D30:G30)</f>
        <v>0</v>
      </c>
      <c r="I30" s="90">
        <f>C30+H30</f>
        <v>0</v>
      </c>
      <c r="J30" s="55"/>
      <c r="K30" s="54"/>
      <c r="L30" s="54"/>
      <c r="M30" s="54"/>
      <c r="N30" s="54"/>
      <c r="O30" s="54"/>
      <c r="P30" s="55"/>
      <c r="Q30" s="56">
        <f t="shared" si="0"/>
        <v>0</v>
      </c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</row>
    <row r="31" spans="1:252" s="58" customFormat="1" ht="15" customHeight="1" x14ac:dyDescent="0.25">
      <c r="A31" s="61"/>
      <c r="B31" s="61"/>
      <c r="C31" s="52"/>
      <c r="D31" s="54"/>
      <c r="E31" s="54"/>
      <c r="F31" s="54"/>
      <c r="G31" s="54"/>
      <c r="H31" s="55">
        <f>SUM(D31:G31)</f>
        <v>0</v>
      </c>
      <c r="I31" s="90">
        <f>C31+H31</f>
        <v>0</v>
      </c>
      <c r="J31" s="55"/>
      <c r="K31" s="54"/>
      <c r="L31" s="54"/>
      <c r="M31" s="54"/>
      <c r="N31" s="54"/>
      <c r="O31" s="54"/>
      <c r="P31" s="55"/>
      <c r="Q31" s="56">
        <f t="shared" si="0"/>
        <v>0</v>
      </c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  <c r="IR31" s="57"/>
    </row>
    <row r="32" spans="1:252" s="58" customFormat="1" ht="15" customHeight="1" x14ac:dyDescent="0.25">
      <c r="A32" s="61"/>
      <c r="B32" s="61"/>
      <c r="C32" s="52"/>
      <c r="D32" s="54"/>
      <c r="E32" s="54"/>
      <c r="F32" s="54"/>
      <c r="G32" s="54"/>
      <c r="H32" s="55">
        <f>SUM(D32:G32)</f>
        <v>0</v>
      </c>
      <c r="I32" s="90">
        <f>C32+H32</f>
        <v>0</v>
      </c>
      <c r="J32" s="55"/>
      <c r="K32" s="54"/>
      <c r="L32" s="54"/>
      <c r="M32" s="54"/>
      <c r="N32" s="54"/>
      <c r="O32" s="54"/>
      <c r="P32" s="55"/>
      <c r="Q32" s="56">
        <f t="shared" si="0"/>
        <v>0</v>
      </c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  <c r="IO32" s="57"/>
      <c r="IP32" s="57"/>
      <c r="IQ32" s="57"/>
      <c r="IR32" s="57"/>
    </row>
    <row r="33" spans="1:253" s="58" customFormat="1" ht="15" customHeight="1" x14ac:dyDescent="0.25">
      <c r="A33" s="61"/>
      <c r="B33" s="61"/>
      <c r="C33" s="52"/>
      <c r="D33" s="54"/>
      <c r="E33" s="54"/>
      <c r="F33" s="54"/>
      <c r="G33" s="54"/>
      <c r="H33" s="55">
        <f>SUM(D33:G33)</f>
        <v>0</v>
      </c>
      <c r="I33" s="90">
        <f>C33+H33</f>
        <v>0</v>
      </c>
      <c r="J33" s="55"/>
      <c r="K33" s="54"/>
      <c r="L33" s="54"/>
      <c r="M33" s="54"/>
      <c r="N33" s="54"/>
      <c r="O33" s="54"/>
      <c r="P33" s="55"/>
      <c r="Q33" s="56">
        <f t="shared" si="0"/>
        <v>0</v>
      </c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</row>
    <row r="34" spans="1:253" s="58" customFormat="1" ht="15" customHeight="1" x14ac:dyDescent="0.25">
      <c r="A34" s="61"/>
      <c r="B34" s="61"/>
      <c r="C34" s="52"/>
      <c r="D34" s="54"/>
      <c r="E34" s="54"/>
      <c r="F34" s="54"/>
      <c r="G34" s="54"/>
      <c r="H34" s="55">
        <f>SUM(D34:G34)</f>
        <v>0</v>
      </c>
      <c r="I34" s="90">
        <f>C34+H34</f>
        <v>0</v>
      </c>
      <c r="J34" s="55"/>
      <c r="K34" s="54"/>
      <c r="L34" s="54"/>
      <c r="M34" s="54"/>
      <c r="N34" s="54"/>
      <c r="O34" s="54"/>
      <c r="P34" s="55"/>
      <c r="Q34" s="56">
        <f t="shared" si="0"/>
        <v>0</v>
      </c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  <c r="IH34" s="57"/>
      <c r="II34" s="57"/>
      <c r="IJ34" s="57"/>
      <c r="IK34" s="57"/>
      <c r="IL34" s="57"/>
      <c r="IM34" s="57"/>
      <c r="IN34" s="57"/>
      <c r="IO34" s="57"/>
      <c r="IP34" s="57"/>
      <c r="IQ34" s="57"/>
      <c r="IR34" s="57"/>
    </row>
    <row r="35" spans="1:253" s="58" customFormat="1" ht="15" customHeight="1" x14ac:dyDescent="0.25">
      <c r="A35" s="61"/>
      <c r="B35" s="61"/>
      <c r="C35" s="52"/>
      <c r="D35" s="54"/>
      <c r="E35" s="54"/>
      <c r="F35" s="54"/>
      <c r="G35" s="54"/>
      <c r="H35" s="55">
        <f>SUM(D35:G35)</f>
        <v>0</v>
      </c>
      <c r="I35" s="90">
        <f>C35+H35</f>
        <v>0</v>
      </c>
      <c r="J35" s="55"/>
      <c r="K35" s="54"/>
      <c r="L35" s="54"/>
      <c r="M35" s="54"/>
      <c r="N35" s="54"/>
      <c r="O35" s="54"/>
      <c r="P35" s="55"/>
      <c r="Q35" s="56">
        <f t="shared" si="0"/>
        <v>0</v>
      </c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  <c r="IQ35" s="57"/>
      <c r="IR35" s="57"/>
    </row>
    <row r="36" spans="1:253" s="70" customFormat="1" ht="15" customHeight="1" x14ac:dyDescent="0.25">
      <c r="A36" s="65"/>
      <c r="B36" s="66"/>
      <c r="C36" s="52"/>
      <c r="D36" s="67"/>
      <c r="E36" s="67"/>
      <c r="F36" s="68"/>
      <c r="G36" s="68"/>
      <c r="H36" s="55">
        <f>SUM(D36:G36)</f>
        <v>0</v>
      </c>
      <c r="I36" s="90">
        <f>C36+H36</f>
        <v>0</v>
      </c>
      <c r="J36" s="68"/>
      <c r="K36" s="68"/>
      <c r="L36" s="68"/>
      <c r="M36" s="68"/>
      <c r="N36" s="68"/>
      <c r="O36" s="68"/>
      <c r="P36" s="68"/>
      <c r="Q36" s="56">
        <f t="shared" si="0"/>
        <v>0</v>
      </c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</row>
    <row r="37" spans="1:253" s="70" customFormat="1" ht="15" customHeight="1" x14ac:dyDescent="0.25">
      <c r="A37" s="65"/>
      <c r="B37" s="66"/>
      <c r="C37" s="52"/>
      <c r="D37" s="67"/>
      <c r="E37" s="67"/>
      <c r="F37" s="68"/>
      <c r="G37" s="68"/>
      <c r="H37" s="55">
        <f>SUM(D37:G37)</f>
        <v>0</v>
      </c>
      <c r="I37" s="90">
        <f>C37+H37</f>
        <v>0</v>
      </c>
      <c r="J37" s="68"/>
      <c r="K37" s="68"/>
      <c r="L37" s="68"/>
      <c r="M37" s="68"/>
      <c r="N37" s="68"/>
      <c r="O37" s="68"/>
      <c r="P37" s="68"/>
      <c r="Q37" s="56">
        <f t="shared" si="0"/>
        <v>0</v>
      </c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69"/>
      <c r="EO37" s="69"/>
      <c r="EP37" s="69"/>
      <c r="EQ37" s="69"/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69"/>
      <c r="FC37" s="69"/>
      <c r="FD37" s="69"/>
      <c r="FE37" s="69"/>
      <c r="FF37" s="69"/>
      <c r="FG37" s="69"/>
      <c r="FH37" s="69"/>
      <c r="FI37" s="69"/>
      <c r="FJ37" s="69"/>
      <c r="FK37" s="69"/>
      <c r="FL37" s="69"/>
      <c r="FM37" s="69"/>
      <c r="FN37" s="69"/>
      <c r="FO37" s="69"/>
      <c r="FP37" s="69"/>
      <c r="FQ37" s="69"/>
      <c r="FR37" s="69"/>
      <c r="FS37" s="69"/>
      <c r="FT37" s="69"/>
      <c r="FU37" s="69"/>
      <c r="FV37" s="69"/>
      <c r="FW37" s="69"/>
      <c r="FX37" s="69"/>
      <c r="FY37" s="69"/>
      <c r="FZ37" s="69"/>
      <c r="GA37" s="69"/>
      <c r="GB37" s="69"/>
      <c r="GC37" s="69"/>
      <c r="GD37" s="69"/>
      <c r="GE37" s="69"/>
      <c r="GF37" s="69"/>
      <c r="GG37" s="69"/>
      <c r="GH37" s="69"/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GZ37" s="69"/>
      <c r="HA37" s="69"/>
      <c r="HB37" s="69"/>
      <c r="HC37" s="69"/>
      <c r="HD37" s="69"/>
      <c r="HE37" s="69"/>
      <c r="HF37" s="69"/>
      <c r="HG37" s="69"/>
      <c r="HH37" s="69"/>
      <c r="HI37" s="69"/>
      <c r="HJ37" s="69"/>
      <c r="HK37" s="69"/>
      <c r="HL37" s="69"/>
      <c r="HM37" s="69"/>
      <c r="HN37" s="69"/>
      <c r="HO37" s="69"/>
      <c r="HP37" s="69"/>
      <c r="HQ37" s="69"/>
      <c r="HR37" s="69"/>
      <c r="HS37" s="69"/>
      <c r="HT37" s="69"/>
      <c r="HU37" s="69"/>
      <c r="HV37" s="69"/>
      <c r="HW37" s="69"/>
      <c r="HX37" s="69"/>
      <c r="HY37" s="69"/>
      <c r="HZ37" s="69"/>
      <c r="IA37" s="69"/>
      <c r="IB37" s="69"/>
      <c r="IC37" s="69"/>
      <c r="ID37" s="69"/>
      <c r="IE37" s="69"/>
      <c r="IF37" s="69"/>
      <c r="IG37" s="69"/>
      <c r="IH37" s="69"/>
      <c r="II37" s="69"/>
      <c r="IJ37" s="69"/>
      <c r="IK37" s="69"/>
      <c r="IL37" s="69"/>
      <c r="IM37" s="69"/>
      <c r="IN37" s="69"/>
      <c r="IO37" s="69"/>
      <c r="IP37" s="69"/>
      <c r="IQ37" s="69"/>
      <c r="IR37" s="69"/>
      <c r="IS37" s="69"/>
    </row>
    <row r="38" spans="1:253" s="70" customFormat="1" ht="15" customHeight="1" x14ac:dyDescent="0.25">
      <c r="A38" s="71"/>
      <c r="B38" s="71"/>
      <c r="C38" s="52"/>
      <c r="D38" s="67"/>
      <c r="E38" s="67"/>
      <c r="F38" s="68"/>
      <c r="G38" s="68"/>
      <c r="H38" s="55">
        <f>SUM(D38:G38)</f>
        <v>0</v>
      </c>
      <c r="I38" s="90">
        <f>C38+H38</f>
        <v>0</v>
      </c>
      <c r="J38" s="68"/>
      <c r="K38" s="68"/>
      <c r="L38" s="68"/>
      <c r="M38" s="68"/>
      <c r="N38" s="68"/>
      <c r="O38" s="68"/>
      <c r="P38" s="68"/>
      <c r="Q38" s="56">
        <f t="shared" si="0"/>
        <v>0</v>
      </c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  <c r="DX38" s="69"/>
      <c r="DY38" s="69"/>
      <c r="DZ38" s="69"/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69"/>
      <c r="EO38" s="69"/>
      <c r="EP38" s="69"/>
      <c r="EQ38" s="69"/>
      <c r="ER38" s="69"/>
      <c r="ES38" s="69"/>
      <c r="ET38" s="69"/>
      <c r="EU38" s="69"/>
      <c r="EV38" s="69"/>
      <c r="EW38" s="69"/>
      <c r="EX38" s="69"/>
      <c r="EY38" s="69"/>
      <c r="EZ38" s="69"/>
      <c r="FA38" s="69"/>
      <c r="FB38" s="69"/>
      <c r="FC38" s="69"/>
      <c r="FD38" s="69"/>
      <c r="FE38" s="69"/>
      <c r="FF38" s="69"/>
      <c r="FG38" s="69"/>
      <c r="FH38" s="69"/>
      <c r="FI38" s="69"/>
      <c r="FJ38" s="69"/>
      <c r="FK38" s="69"/>
      <c r="FL38" s="69"/>
      <c r="FM38" s="69"/>
      <c r="FN38" s="69"/>
      <c r="FO38" s="69"/>
      <c r="FP38" s="69"/>
      <c r="FQ38" s="69"/>
      <c r="FR38" s="69"/>
      <c r="FS38" s="69"/>
      <c r="FT38" s="69"/>
      <c r="FU38" s="69"/>
      <c r="FV38" s="69"/>
      <c r="FW38" s="69"/>
      <c r="FX38" s="69"/>
      <c r="FY38" s="69"/>
      <c r="FZ38" s="69"/>
      <c r="GA38" s="69"/>
      <c r="GB38" s="69"/>
      <c r="GC38" s="69"/>
      <c r="GD38" s="69"/>
      <c r="GE38" s="69"/>
      <c r="GF38" s="69"/>
      <c r="GG38" s="69"/>
      <c r="GH38" s="69"/>
      <c r="GI38" s="69"/>
      <c r="GJ38" s="69"/>
      <c r="GK38" s="69"/>
      <c r="GL38" s="69"/>
      <c r="GM38" s="69"/>
      <c r="GN38" s="69"/>
      <c r="GO38" s="69"/>
      <c r="GP38" s="69"/>
      <c r="GQ38" s="69"/>
      <c r="GR38" s="69"/>
      <c r="GS38" s="69"/>
      <c r="GT38" s="69"/>
      <c r="GU38" s="69"/>
      <c r="GV38" s="69"/>
      <c r="GW38" s="69"/>
      <c r="GX38" s="69"/>
      <c r="GY38" s="69"/>
      <c r="GZ38" s="69"/>
      <c r="HA38" s="69"/>
      <c r="HB38" s="69"/>
      <c r="HC38" s="69"/>
      <c r="HD38" s="69"/>
      <c r="HE38" s="69"/>
      <c r="HF38" s="69"/>
      <c r="HG38" s="69"/>
      <c r="HH38" s="69"/>
      <c r="HI38" s="69"/>
      <c r="HJ38" s="69"/>
      <c r="HK38" s="69"/>
      <c r="HL38" s="69"/>
      <c r="HM38" s="69"/>
      <c r="HN38" s="69"/>
      <c r="HO38" s="69"/>
      <c r="HP38" s="69"/>
      <c r="HQ38" s="69"/>
      <c r="HR38" s="69"/>
      <c r="HS38" s="69"/>
      <c r="HT38" s="69"/>
      <c r="HU38" s="69"/>
      <c r="HV38" s="69"/>
      <c r="HW38" s="69"/>
      <c r="HX38" s="69"/>
      <c r="HY38" s="69"/>
      <c r="HZ38" s="69"/>
      <c r="IA38" s="69"/>
      <c r="IB38" s="69"/>
      <c r="IC38" s="69"/>
      <c r="ID38" s="69"/>
      <c r="IE38" s="69"/>
      <c r="IF38" s="69"/>
      <c r="IG38" s="69"/>
      <c r="IH38" s="69"/>
      <c r="II38" s="69"/>
      <c r="IJ38" s="69"/>
      <c r="IK38" s="69"/>
      <c r="IL38" s="69"/>
      <c r="IM38" s="69"/>
      <c r="IN38" s="69"/>
      <c r="IO38" s="69"/>
      <c r="IP38" s="69"/>
      <c r="IQ38" s="69"/>
      <c r="IR38" s="69"/>
      <c r="IS38" s="69"/>
    </row>
    <row r="39" spans="1:253" s="70" customFormat="1" ht="15" customHeight="1" x14ac:dyDescent="0.25">
      <c r="A39" s="65"/>
      <c r="B39" s="66"/>
      <c r="C39" s="52"/>
      <c r="D39" s="67"/>
      <c r="E39" s="67"/>
      <c r="F39" s="68"/>
      <c r="G39" s="68"/>
      <c r="H39" s="55">
        <f>SUM(D39:G39)</f>
        <v>0</v>
      </c>
      <c r="I39" s="90">
        <f>C39+H39</f>
        <v>0</v>
      </c>
      <c r="J39" s="68"/>
      <c r="K39" s="68"/>
      <c r="L39" s="68"/>
      <c r="M39" s="68"/>
      <c r="N39" s="68"/>
      <c r="O39" s="68"/>
      <c r="P39" s="68"/>
      <c r="Q39" s="56">
        <f t="shared" si="0"/>
        <v>0</v>
      </c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69"/>
      <c r="DH39" s="69"/>
      <c r="DI39" s="69"/>
      <c r="DJ39" s="69"/>
      <c r="DK39" s="69"/>
      <c r="DL39" s="69"/>
      <c r="DM39" s="69"/>
      <c r="DN39" s="69"/>
      <c r="DO39" s="69"/>
      <c r="DP39" s="69"/>
      <c r="DQ39" s="69"/>
      <c r="DR39" s="69"/>
      <c r="DS39" s="69"/>
      <c r="DT39" s="69"/>
      <c r="DU39" s="69"/>
      <c r="DV39" s="69"/>
      <c r="DW39" s="69"/>
      <c r="DX39" s="69"/>
      <c r="DY39" s="69"/>
      <c r="DZ39" s="69"/>
      <c r="EA39" s="69"/>
      <c r="EB39" s="69"/>
      <c r="EC39" s="69"/>
      <c r="ED39" s="69"/>
      <c r="EE39" s="69"/>
      <c r="EF39" s="69"/>
      <c r="EG39" s="69"/>
      <c r="EH39" s="69"/>
      <c r="EI39" s="69"/>
      <c r="EJ39" s="69"/>
      <c r="EK39" s="69"/>
      <c r="EL39" s="69"/>
      <c r="EM39" s="69"/>
      <c r="EN39" s="69"/>
      <c r="EO39" s="69"/>
      <c r="EP39" s="69"/>
      <c r="EQ39" s="69"/>
      <c r="ER39" s="69"/>
      <c r="ES39" s="69"/>
      <c r="ET39" s="69"/>
      <c r="EU39" s="69"/>
      <c r="EV39" s="69"/>
      <c r="EW39" s="69"/>
      <c r="EX39" s="69"/>
      <c r="EY39" s="69"/>
      <c r="EZ39" s="69"/>
      <c r="FA39" s="69"/>
      <c r="FB39" s="69"/>
      <c r="FC39" s="69"/>
      <c r="FD39" s="69"/>
      <c r="FE39" s="69"/>
      <c r="FF39" s="69"/>
      <c r="FG39" s="69"/>
      <c r="FH39" s="69"/>
      <c r="FI39" s="69"/>
      <c r="FJ39" s="69"/>
      <c r="FK39" s="69"/>
      <c r="FL39" s="69"/>
      <c r="FM39" s="69"/>
      <c r="FN39" s="69"/>
      <c r="FO39" s="69"/>
      <c r="FP39" s="69"/>
      <c r="FQ39" s="69"/>
      <c r="FR39" s="69"/>
      <c r="FS39" s="69"/>
      <c r="FT39" s="69"/>
      <c r="FU39" s="69"/>
      <c r="FV39" s="69"/>
      <c r="FW39" s="69"/>
      <c r="FX39" s="69"/>
      <c r="FY39" s="69"/>
      <c r="FZ39" s="69"/>
      <c r="GA39" s="69"/>
      <c r="GB39" s="69"/>
      <c r="GC39" s="69"/>
      <c r="GD39" s="69"/>
      <c r="GE39" s="69"/>
      <c r="GF39" s="69"/>
      <c r="GG39" s="69"/>
      <c r="GH39" s="69"/>
      <c r="GI39" s="69"/>
      <c r="GJ39" s="69"/>
      <c r="GK39" s="69"/>
      <c r="GL39" s="69"/>
      <c r="GM39" s="69"/>
      <c r="GN39" s="69"/>
      <c r="GO39" s="69"/>
      <c r="GP39" s="69"/>
      <c r="GQ39" s="69"/>
      <c r="GR39" s="69"/>
      <c r="GS39" s="69"/>
      <c r="GT39" s="69"/>
      <c r="GU39" s="69"/>
      <c r="GV39" s="69"/>
      <c r="GW39" s="69"/>
      <c r="GX39" s="69"/>
      <c r="GY39" s="69"/>
      <c r="GZ39" s="69"/>
      <c r="HA39" s="69"/>
      <c r="HB39" s="69"/>
      <c r="HC39" s="69"/>
      <c r="HD39" s="69"/>
      <c r="HE39" s="69"/>
      <c r="HF39" s="69"/>
      <c r="HG39" s="69"/>
      <c r="HH39" s="69"/>
      <c r="HI39" s="69"/>
      <c r="HJ39" s="69"/>
      <c r="HK39" s="69"/>
      <c r="HL39" s="69"/>
      <c r="HM39" s="69"/>
      <c r="HN39" s="69"/>
      <c r="HO39" s="69"/>
      <c r="HP39" s="69"/>
      <c r="HQ39" s="69"/>
      <c r="HR39" s="69"/>
      <c r="HS39" s="69"/>
      <c r="HT39" s="69"/>
      <c r="HU39" s="69"/>
      <c r="HV39" s="69"/>
      <c r="HW39" s="69"/>
      <c r="HX39" s="69"/>
      <c r="HY39" s="69"/>
      <c r="HZ39" s="69"/>
      <c r="IA39" s="69"/>
      <c r="IB39" s="69"/>
      <c r="IC39" s="69"/>
      <c r="ID39" s="69"/>
      <c r="IE39" s="69"/>
      <c r="IF39" s="69"/>
      <c r="IG39" s="69"/>
      <c r="IH39" s="69"/>
      <c r="II39" s="69"/>
      <c r="IJ39" s="69"/>
      <c r="IK39" s="69"/>
      <c r="IL39" s="69"/>
      <c r="IM39" s="69"/>
      <c r="IN39" s="69"/>
      <c r="IO39" s="69"/>
      <c r="IP39" s="69"/>
      <c r="IQ39" s="69"/>
      <c r="IR39" s="69"/>
      <c r="IS39" s="69"/>
    </row>
    <row r="40" spans="1:253" s="58" customFormat="1" ht="15" customHeight="1" x14ac:dyDescent="0.25">
      <c r="A40" s="72"/>
      <c r="B40" s="72"/>
      <c r="C40" s="55"/>
      <c r="D40" s="54"/>
      <c r="E40" s="54"/>
      <c r="F40" s="54"/>
      <c r="G40" s="54"/>
      <c r="H40" s="55"/>
      <c r="I40" s="90"/>
      <c r="J40" s="55"/>
      <c r="K40" s="54"/>
      <c r="L40" s="54"/>
      <c r="M40" s="54"/>
      <c r="N40" s="54"/>
      <c r="O40" s="54"/>
      <c r="P40" s="55"/>
      <c r="Q40" s="56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  <c r="IL40" s="57"/>
      <c r="IM40" s="57"/>
      <c r="IN40" s="57"/>
      <c r="IO40" s="57"/>
      <c r="IP40" s="57"/>
      <c r="IQ40" s="57"/>
      <c r="IR40" s="57"/>
    </row>
    <row r="41" spans="1:253" ht="14.25" customHeight="1" x14ac:dyDescent="0.25">
      <c r="A41" s="73"/>
      <c r="B41" s="73" t="s">
        <v>1</v>
      </c>
      <c r="C41" s="55">
        <f>AVERAGE(C2:C39)</f>
        <v>2.7472222222222213</v>
      </c>
      <c r="D41" s="53"/>
      <c r="E41" s="53"/>
      <c r="F41" s="54"/>
      <c r="G41" s="54"/>
      <c r="H41" s="55"/>
      <c r="I41" s="90"/>
      <c r="J41" s="55"/>
      <c r="K41" s="54"/>
      <c r="L41" s="54"/>
      <c r="M41" s="54"/>
      <c r="N41" s="54"/>
      <c r="O41" s="54"/>
      <c r="P41" s="55"/>
      <c r="Q41" s="56"/>
    </row>
    <row r="42" spans="1:253" s="58" customFormat="1" ht="15" customHeight="1" x14ac:dyDescent="0.25">
      <c r="A42" s="72"/>
      <c r="B42" s="72"/>
      <c r="C42" s="55"/>
      <c r="D42" s="54"/>
      <c r="E42" s="54"/>
      <c r="F42" s="54"/>
      <c r="G42" s="54"/>
      <c r="H42" s="55"/>
      <c r="I42" s="90"/>
      <c r="J42" s="55"/>
      <c r="K42" s="54"/>
      <c r="L42" s="54"/>
      <c r="M42" s="54"/>
      <c r="N42" s="54"/>
      <c r="O42" s="54"/>
      <c r="P42" s="55"/>
      <c r="Q42" s="56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  <c r="IL42" s="57"/>
      <c r="IM42" s="57"/>
      <c r="IN42" s="57"/>
      <c r="IO42" s="57"/>
      <c r="IP42" s="57"/>
      <c r="IQ42" s="57"/>
      <c r="IR42" s="57"/>
    </row>
    <row r="43" spans="1:253" s="58" customFormat="1" ht="15" customHeight="1" x14ac:dyDescent="0.25">
      <c r="A43" s="72"/>
      <c r="B43" s="72"/>
      <c r="C43" s="55"/>
      <c r="D43" s="53"/>
      <c r="E43" s="54"/>
      <c r="F43" s="54"/>
      <c r="G43" s="54"/>
      <c r="H43" s="55"/>
      <c r="I43" s="90"/>
      <c r="J43" s="55"/>
      <c r="K43" s="54"/>
      <c r="L43" s="54"/>
      <c r="M43" s="54"/>
      <c r="N43" s="54"/>
      <c r="O43" s="54"/>
      <c r="P43" s="55"/>
      <c r="Q43" s="56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  <c r="IL43" s="57"/>
      <c r="IM43" s="57"/>
      <c r="IN43" s="57"/>
      <c r="IO43" s="57"/>
      <c r="IP43" s="57"/>
      <c r="IQ43" s="57"/>
      <c r="IR43" s="57"/>
    </row>
    <row r="44" spans="1:253" ht="15" customHeight="1" x14ac:dyDescent="0.2"/>
    <row r="45" spans="1:253" ht="15" customHeight="1" x14ac:dyDescent="0.2"/>
    <row r="46" spans="1:253" ht="15" customHeight="1" x14ac:dyDescent="0.2"/>
    <row r="47" spans="1:253" ht="15" customHeight="1" x14ac:dyDescent="0.2"/>
    <row r="48" spans="1:253" ht="15" customHeight="1" x14ac:dyDescent="0.2"/>
    <row r="49" spans="1:17" ht="15" customHeight="1" x14ac:dyDescent="0.2"/>
    <row r="50" spans="1:17" ht="15" customHeight="1" x14ac:dyDescent="0.2"/>
    <row r="51" spans="1:17" ht="15" customHeight="1" x14ac:dyDescent="0.2"/>
    <row r="52" spans="1:17" ht="15" customHeight="1" x14ac:dyDescent="0.2"/>
    <row r="53" spans="1:17" ht="15" customHeight="1" x14ac:dyDescent="0.25">
      <c r="A53" s="75"/>
      <c r="B53" s="75" t="s">
        <v>1</v>
      </c>
      <c r="C53" s="76">
        <f>AVERAGE(C2:C48)</f>
        <v>2.7472222222222209</v>
      </c>
      <c r="D53" s="77"/>
      <c r="E53" s="77"/>
      <c r="F53" s="78"/>
      <c r="G53" s="78"/>
      <c r="H53" s="76"/>
      <c r="I53" s="92"/>
      <c r="J53" s="76"/>
      <c r="K53" s="78"/>
      <c r="L53" s="78"/>
      <c r="M53" s="78"/>
      <c r="N53" s="78"/>
      <c r="O53" s="78"/>
      <c r="P53" s="76"/>
      <c r="Q53" s="79"/>
    </row>
    <row r="54" spans="1:17" ht="15" customHeight="1" x14ac:dyDescent="0.25">
      <c r="A54" s="75"/>
      <c r="B54" s="75"/>
      <c r="C54" s="76"/>
      <c r="D54" s="77"/>
      <c r="E54" s="77"/>
      <c r="F54" s="78"/>
      <c r="G54" s="78"/>
      <c r="H54" s="76"/>
      <c r="I54" s="92"/>
      <c r="J54" s="76"/>
      <c r="K54" s="78"/>
      <c r="L54" s="78"/>
      <c r="M54" s="78"/>
      <c r="N54" s="78"/>
      <c r="O54" s="78"/>
      <c r="P54" s="76"/>
      <c r="Q54" s="79"/>
    </row>
    <row r="55" spans="1:17" ht="15" customHeight="1" x14ac:dyDescent="0.2"/>
    <row r="56" spans="1:17" ht="15" customHeight="1" x14ac:dyDescent="0.2">
      <c r="A56" s="48" t="s">
        <v>6</v>
      </c>
      <c r="B56" s="48" t="s">
        <v>7</v>
      </c>
    </row>
    <row r="57" spans="1:17" ht="15" customHeight="1" x14ac:dyDescent="0.2">
      <c r="B57" s="48" t="s">
        <v>8</v>
      </c>
    </row>
  </sheetData>
  <conditionalFormatting sqref="Q53:Q54 Q2:Q43">
    <cfRule type="cellIs" dxfId="5" priority="1" stopIfTrue="1" operator="greaterThanOrEqual">
      <formula>6</formula>
    </cfRule>
    <cfRule type="cellIs" dxfId="4" priority="2" stopIfTrue="1" operator="lessThan">
      <formula>6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55"/>
  <sheetViews>
    <sheetView workbookViewId="0">
      <selection activeCell="C20" sqref="C20"/>
    </sheetView>
  </sheetViews>
  <sheetFormatPr defaultColWidth="6.59765625" defaultRowHeight="15" x14ac:dyDescent="0.2"/>
  <cols>
    <col min="1" max="1" width="11.5" style="5" customWidth="1"/>
    <col min="2" max="2" width="29" style="5" customWidth="1"/>
    <col min="3" max="3" width="7.296875" style="27" customWidth="1"/>
    <col min="4" max="4" width="11" style="5" customWidth="1"/>
    <col min="5" max="5" width="11.3984375" style="5" customWidth="1"/>
    <col min="6" max="6" width="7.09765625" style="5" customWidth="1"/>
    <col min="7" max="7" width="7.296875" style="13" customWidth="1"/>
    <col min="8" max="8" width="7.296875" style="27" customWidth="1"/>
    <col min="9" max="9" width="8" style="91" customWidth="1"/>
    <col min="10" max="10" width="8.296875" style="27" customWidth="1"/>
    <col min="11" max="11" width="8.296875" style="13" customWidth="1"/>
    <col min="12" max="12" width="16.5" style="13" customWidth="1"/>
    <col min="13" max="13" width="6.59765625" style="13"/>
    <col min="14" max="14" width="14.3984375" style="13" customWidth="1"/>
    <col min="15" max="15" width="14" style="13" customWidth="1"/>
    <col min="16" max="16" width="6.59765625" style="27"/>
    <col min="17" max="17" width="6.59765625" style="5"/>
    <col min="18" max="18" width="23" style="5" customWidth="1"/>
    <col min="19" max="252" width="6.59765625" style="5"/>
    <col min="253" max="16384" width="6.59765625" style="6"/>
  </cols>
  <sheetData>
    <row r="1" spans="1:253" ht="33.75" customHeight="1" x14ac:dyDescent="0.2">
      <c r="A1" s="1" t="s">
        <v>5</v>
      </c>
      <c r="B1" s="1" t="s">
        <v>0</v>
      </c>
      <c r="C1" s="37" t="s">
        <v>9</v>
      </c>
      <c r="D1" s="1" t="s">
        <v>41</v>
      </c>
      <c r="E1" s="1" t="s">
        <v>42</v>
      </c>
      <c r="F1" s="1" t="s">
        <v>43</v>
      </c>
      <c r="G1" s="3" t="s">
        <v>12</v>
      </c>
      <c r="H1" s="2" t="s">
        <v>4</v>
      </c>
      <c r="I1" s="89" t="s">
        <v>10</v>
      </c>
      <c r="J1" s="2" t="s">
        <v>11</v>
      </c>
      <c r="K1" s="3" t="s">
        <v>13</v>
      </c>
      <c r="L1" s="3" t="s">
        <v>13</v>
      </c>
      <c r="M1" s="3" t="s">
        <v>13</v>
      </c>
      <c r="N1" s="3" t="s">
        <v>13</v>
      </c>
      <c r="O1" s="33" t="s">
        <v>13</v>
      </c>
      <c r="P1" s="2" t="s">
        <v>3</v>
      </c>
      <c r="Q1" s="4" t="s">
        <v>2</v>
      </c>
    </row>
    <row r="2" spans="1:253" ht="15" customHeight="1" x14ac:dyDescent="0.25">
      <c r="A2" s="38">
        <v>1299102705</v>
      </c>
      <c r="B2" s="39" t="s">
        <v>55</v>
      </c>
      <c r="C2" s="8">
        <v>4.68</v>
      </c>
      <c r="D2" s="9">
        <v>1.4</v>
      </c>
      <c r="E2" s="9">
        <v>1.5</v>
      </c>
      <c r="F2" s="9">
        <v>0</v>
      </c>
      <c r="G2" s="11">
        <v>0.2</v>
      </c>
      <c r="H2" s="10">
        <f>SUM(D2:G2)</f>
        <v>3.1</v>
      </c>
      <c r="I2" s="90">
        <f>C2+H2</f>
        <v>7.7799999999999994</v>
      </c>
      <c r="J2" s="10"/>
      <c r="K2" s="11"/>
      <c r="L2" s="11"/>
      <c r="M2" s="11"/>
      <c r="N2" s="11"/>
      <c r="O2" s="11"/>
      <c r="P2" s="10"/>
      <c r="Q2" s="12">
        <f>0.4*G2+0.6*(0.3*P2+0.7*O2)</f>
        <v>8.0000000000000016E-2</v>
      </c>
    </row>
    <row r="3" spans="1:253" ht="15" customHeight="1" x14ac:dyDescent="0.25">
      <c r="A3" s="38">
        <v>6082343850</v>
      </c>
      <c r="B3" s="39" t="s">
        <v>56</v>
      </c>
      <c r="C3" s="8">
        <v>2.1</v>
      </c>
      <c r="D3" s="9"/>
      <c r="E3" s="9">
        <v>1.5</v>
      </c>
      <c r="F3" s="9">
        <v>0</v>
      </c>
      <c r="G3" s="11"/>
      <c r="H3" s="10">
        <f>SUM(D3:G3)</f>
        <v>1.5</v>
      </c>
      <c r="I3" s="90">
        <f>C3+H3</f>
        <v>3.6</v>
      </c>
      <c r="J3" s="10"/>
      <c r="K3" s="11"/>
      <c r="L3" s="11"/>
      <c r="M3" s="11"/>
      <c r="N3" s="11"/>
      <c r="O3" s="11"/>
      <c r="P3" s="10"/>
      <c r="Q3" s="12">
        <f t="shared" ref="Q3:Q37" si="0">0.4*G3+0.6*(0.3*P3+0.7*O3)</f>
        <v>0</v>
      </c>
    </row>
    <row r="4" spans="1:253" ht="15" customHeight="1" x14ac:dyDescent="0.25">
      <c r="A4" s="38">
        <v>8409826402</v>
      </c>
      <c r="B4" s="39" t="s">
        <v>57</v>
      </c>
      <c r="C4" s="8">
        <v>3.23</v>
      </c>
      <c r="D4" s="9">
        <v>1.4</v>
      </c>
      <c r="E4" s="9">
        <v>1.5</v>
      </c>
      <c r="F4" s="9">
        <v>0</v>
      </c>
      <c r="G4" s="11"/>
      <c r="H4" s="10">
        <f>SUM(D4:G4)</f>
        <v>2.9</v>
      </c>
      <c r="I4" s="90">
        <f>C4+H4</f>
        <v>6.13</v>
      </c>
      <c r="J4" s="10"/>
      <c r="K4" s="11"/>
      <c r="L4" s="11"/>
      <c r="M4" s="11"/>
      <c r="N4" s="11"/>
      <c r="O4" s="11"/>
      <c r="P4" s="10"/>
      <c r="Q4" s="12">
        <f t="shared" si="0"/>
        <v>0</v>
      </c>
    </row>
    <row r="5" spans="1:253" ht="15" customHeight="1" x14ac:dyDescent="0.25">
      <c r="A5" s="38">
        <v>5212961755</v>
      </c>
      <c r="B5" s="39" t="s">
        <v>58</v>
      </c>
      <c r="C5" s="8">
        <v>2.08</v>
      </c>
      <c r="D5" s="9">
        <v>1.4</v>
      </c>
      <c r="E5" s="9">
        <v>1.5</v>
      </c>
      <c r="F5" s="9">
        <v>0</v>
      </c>
      <c r="G5" s="11">
        <v>0.2</v>
      </c>
      <c r="H5" s="10">
        <f>SUM(D5:G5)</f>
        <v>3.1</v>
      </c>
      <c r="I5" s="90">
        <f>C5+H5</f>
        <v>5.18</v>
      </c>
      <c r="J5" s="10"/>
      <c r="K5" s="11"/>
      <c r="L5" s="11"/>
      <c r="M5" s="11"/>
      <c r="N5" s="11"/>
      <c r="O5" s="11"/>
      <c r="P5" s="10"/>
      <c r="Q5" s="12">
        <f t="shared" si="0"/>
        <v>8.0000000000000016E-2</v>
      </c>
    </row>
    <row r="6" spans="1:253" s="14" customFormat="1" ht="15" customHeight="1" x14ac:dyDescent="0.25">
      <c r="A6" s="38">
        <v>8831402928</v>
      </c>
      <c r="B6" s="39" t="s">
        <v>59</v>
      </c>
      <c r="C6" s="8">
        <v>1.1000000000000001</v>
      </c>
      <c r="D6" s="11"/>
      <c r="E6" s="9">
        <v>1.5</v>
      </c>
      <c r="F6" s="11">
        <v>1</v>
      </c>
      <c r="G6" s="11">
        <v>0.3</v>
      </c>
      <c r="H6" s="10">
        <f>SUM(D6:G6)</f>
        <v>2.8</v>
      </c>
      <c r="I6" s="90">
        <f>C6+H6</f>
        <v>3.9</v>
      </c>
      <c r="J6" s="10"/>
      <c r="K6" s="11"/>
      <c r="L6" s="11"/>
      <c r="M6" s="11"/>
      <c r="N6" s="11"/>
      <c r="O6" s="11"/>
      <c r="P6" s="10"/>
      <c r="Q6" s="12">
        <f t="shared" si="0"/>
        <v>0.12</v>
      </c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</row>
    <row r="7" spans="1:253" s="14" customFormat="1" ht="15" customHeight="1" x14ac:dyDescent="0.25">
      <c r="A7" s="38">
        <v>1299528400</v>
      </c>
      <c r="B7" s="39" t="s">
        <v>60</v>
      </c>
      <c r="C7" s="8">
        <v>2.58</v>
      </c>
      <c r="D7" s="11"/>
      <c r="E7" s="9">
        <v>1.5</v>
      </c>
      <c r="F7" s="11">
        <v>0.17</v>
      </c>
      <c r="G7" s="11">
        <v>0.3</v>
      </c>
      <c r="H7" s="10">
        <f>SUM(D7:G7)</f>
        <v>1.97</v>
      </c>
      <c r="I7" s="90">
        <f>C7+H7</f>
        <v>4.55</v>
      </c>
      <c r="J7" s="10"/>
      <c r="K7" s="11"/>
      <c r="L7" s="11"/>
      <c r="M7" s="11"/>
      <c r="N7" s="11"/>
      <c r="O7" s="11"/>
      <c r="P7" s="10"/>
      <c r="Q7" s="12">
        <f t="shared" si="0"/>
        <v>0.12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</row>
    <row r="8" spans="1:253" s="14" customFormat="1" ht="15" customHeight="1" x14ac:dyDescent="0.25">
      <c r="A8" s="38">
        <v>2444154881</v>
      </c>
      <c r="B8" s="39" t="s">
        <v>61</v>
      </c>
      <c r="C8" s="8">
        <v>3.11</v>
      </c>
      <c r="D8" s="11"/>
      <c r="E8" s="9">
        <v>1.5</v>
      </c>
      <c r="F8" s="11">
        <v>1</v>
      </c>
      <c r="G8" s="11">
        <v>0.2</v>
      </c>
      <c r="H8" s="10">
        <f>SUM(D8:G8)</f>
        <v>2.7</v>
      </c>
      <c r="I8" s="90">
        <f>C8+H8</f>
        <v>5.8100000000000005</v>
      </c>
      <c r="J8" s="10"/>
      <c r="K8" s="11"/>
      <c r="L8" s="11"/>
      <c r="M8" s="11"/>
      <c r="N8" s="11"/>
      <c r="O8" s="11"/>
      <c r="P8" s="10"/>
      <c r="Q8" s="12">
        <f t="shared" si="0"/>
        <v>8.0000000000000016E-2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</row>
    <row r="9" spans="1:253" s="14" customFormat="1" ht="15" customHeight="1" x14ac:dyDescent="0.25">
      <c r="A9" s="38">
        <v>1299145705</v>
      </c>
      <c r="B9" s="39" t="s">
        <v>62</v>
      </c>
      <c r="C9" s="8"/>
      <c r="D9" s="11">
        <v>1.5</v>
      </c>
      <c r="E9" s="9">
        <v>1.5</v>
      </c>
      <c r="F9" s="11">
        <v>0.17</v>
      </c>
      <c r="G9" s="11"/>
      <c r="H9" s="10">
        <f>SUM(D9:G9)</f>
        <v>3.17</v>
      </c>
      <c r="I9" s="90">
        <f>C9+H9</f>
        <v>3.17</v>
      </c>
      <c r="J9" s="10"/>
      <c r="K9" s="11"/>
      <c r="L9" s="11"/>
      <c r="M9" s="11"/>
      <c r="N9" s="11"/>
      <c r="O9" s="11"/>
      <c r="P9" s="10"/>
      <c r="Q9" s="12">
        <f t="shared" si="0"/>
        <v>0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</row>
    <row r="10" spans="1:253" s="14" customFormat="1" ht="15" customHeight="1" x14ac:dyDescent="0.25">
      <c r="A10" s="38">
        <v>2980577091</v>
      </c>
      <c r="B10" s="39" t="s">
        <v>63</v>
      </c>
      <c r="C10" s="8">
        <v>0.68</v>
      </c>
      <c r="D10" s="11">
        <v>1.4</v>
      </c>
      <c r="E10" s="9">
        <v>1.5</v>
      </c>
      <c r="F10" s="11">
        <v>0.57999999999999996</v>
      </c>
      <c r="G10" s="11"/>
      <c r="H10" s="10">
        <f>SUM(D10:G10)</f>
        <v>3.48</v>
      </c>
      <c r="I10" s="90">
        <f>C10+H10</f>
        <v>4.16</v>
      </c>
      <c r="J10" s="10"/>
      <c r="K10" s="11"/>
      <c r="L10" s="11"/>
      <c r="M10" s="11"/>
      <c r="N10" s="11"/>
      <c r="O10" s="11"/>
      <c r="P10" s="10"/>
      <c r="Q10" s="12">
        <f t="shared" si="0"/>
        <v>0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</row>
    <row r="11" spans="1:253" s="14" customFormat="1" ht="15" customHeight="1" x14ac:dyDescent="0.25">
      <c r="A11" s="38">
        <v>8830383344</v>
      </c>
      <c r="B11" s="39" t="s">
        <v>64</v>
      </c>
      <c r="C11" s="8">
        <v>2.25</v>
      </c>
      <c r="D11" s="15">
        <v>1.4</v>
      </c>
      <c r="E11" s="9">
        <v>1.5</v>
      </c>
      <c r="F11" s="15">
        <v>1</v>
      </c>
      <c r="G11" s="11">
        <v>0.3</v>
      </c>
      <c r="H11" s="10">
        <f>SUM(D11:G11)</f>
        <v>4.2</v>
      </c>
      <c r="I11" s="90">
        <f>C11+H11</f>
        <v>6.45</v>
      </c>
      <c r="J11" s="10"/>
      <c r="K11" s="11"/>
      <c r="L11" s="11"/>
      <c r="M11" s="11"/>
      <c r="N11" s="11"/>
      <c r="O11" s="11"/>
      <c r="P11" s="10"/>
      <c r="Q11" s="12">
        <f t="shared" si="0"/>
        <v>0.12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</row>
    <row r="12" spans="1:253" s="14" customFormat="1" ht="15" customHeight="1" x14ac:dyDescent="0.25">
      <c r="A12" s="38">
        <v>8831408777</v>
      </c>
      <c r="B12" s="39" t="s">
        <v>65</v>
      </c>
      <c r="C12" s="8"/>
      <c r="D12" s="11"/>
      <c r="E12" s="11"/>
      <c r="F12" s="11">
        <v>0</v>
      </c>
      <c r="G12" s="11"/>
      <c r="H12" s="10">
        <f>SUM(D12:G12)</f>
        <v>0</v>
      </c>
      <c r="I12" s="90">
        <f>C12+H12</f>
        <v>0</v>
      </c>
      <c r="J12" s="10"/>
      <c r="K12" s="11"/>
      <c r="L12" s="11"/>
      <c r="M12" s="11"/>
      <c r="N12" s="11"/>
      <c r="O12" s="11"/>
      <c r="P12" s="10"/>
      <c r="Q12" s="12">
        <f t="shared" si="0"/>
        <v>0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</row>
    <row r="13" spans="1:253" s="14" customFormat="1" ht="15" customHeight="1" x14ac:dyDescent="0.25">
      <c r="A13" s="38">
        <v>9855493146</v>
      </c>
      <c r="B13" s="39" t="s">
        <v>66</v>
      </c>
      <c r="C13" s="8"/>
      <c r="D13" s="11"/>
      <c r="E13" s="11"/>
      <c r="F13" s="11">
        <v>0</v>
      </c>
      <c r="G13" s="11"/>
      <c r="H13" s="10">
        <f>SUM(D13:G13)</f>
        <v>0</v>
      </c>
      <c r="I13" s="90">
        <f>C13+H13</f>
        <v>0</v>
      </c>
      <c r="J13" s="10"/>
      <c r="K13" s="11"/>
      <c r="L13" s="11"/>
      <c r="M13" s="11"/>
      <c r="N13" s="11"/>
      <c r="O13" s="11"/>
      <c r="P13" s="10"/>
      <c r="Q13" s="12">
        <f t="shared" si="0"/>
        <v>0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</row>
    <row r="14" spans="1:253" s="14" customFormat="1" ht="15" customHeight="1" x14ac:dyDescent="0.25">
      <c r="A14" s="38">
        <v>9895555198</v>
      </c>
      <c r="B14" s="39" t="s">
        <v>67</v>
      </c>
      <c r="C14" s="8">
        <v>1.23</v>
      </c>
      <c r="D14" s="11">
        <v>1.5</v>
      </c>
      <c r="E14" s="9">
        <v>1.5</v>
      </c>
      <c r="F14" s="11">
        <v>1</v>
      </c>
      <c r="G14" s="11">
        <v>0.2</v>
      </c>
      <c r="H14" s="10">
        <f>SUM(D14:G14)</f>
        <v>4.2</v>
      </c>
      <c r="I14" s="90">
        <f>C14+H14</f>
        <v>5.43</v>
      </c>
      <c r="J14" s="10"/>
      <c r="K14" s="11"/>
      <c r="L14" s="11"/>
      <c r="M14" s="11"/>
      <c r="N14" s="11"/>
      <c r="O14" s="11"/>
      <c r="P14" s="10"/>
      <c r="Q14" s="12">
        <f t="shared" si="0"/>
        <v>8.0000000000000016E-2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</row>
    <row r="15" spans="1:253" s="14" customFormat="1" ht="15" customHeight="1" x14ac:dyDescent="0.25">
      <c r="A15" s="38">
        <v>8097911501</v>
      </c>
      <c r="B15" s="39" t="s">
        <v>68</v>
      </c>
      <c r="C15" s="8">
        <v>1.73</v>
      </c>
      <c r="D15" s="11">
        <v>1.4</v>
      </c>
      <c r="E15" s="9">
        <v>1.5</v>
      </c>
      <c r="F15" s="11">
        <v>0.08</v>
      </c>
      <c r="G15" s="11">
        <v>0.3</v>
      </c>
      <c r="H15" s="10">
        <f>SUM(D15:G15)</f>
        <v>3.28</v>
      </c>
      <c r="I15" s="90">
        <f>C15+H15</f>
        <v>5.01</v>
      </c>
      <c r="J15" s="10"/>
      <c r="K15" s="11"/>
      <c r="L15" s="11"/>
      <c r="M15" s="11"/>
      <c r="N15" s="11"/>
      <c r="O15" s="11"/>
      <c r="P15" s="10"/>
      <c r="Q15" s="12">
        <f t="shared" si="0"/>
        <v>0.12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</row>
    <row r="16" spans="1:253" s="14" customFormat="1" ht="15" customHeight="1" x14ac:dyDescent="0.25">
      <c r="A16" s="38">
        <v>9911176732</v>
      </c>
      <c r="B16" s="39" t="s">
        <v>69</v>
      </c>
      <c r="C16" s="8">
        <v>2.23</v>
      </c>
      <c r="D16" s="11"/>
      <c r="E16" s="9">
        <v>1.5</v>
      </c>
      <c r="F16" s="11">
        <v>0</v>
      </c>
      <c r="G16" s="11">
        <v>0.3</v>
      </c>
      <c r="H16" s="10">
        <f>SUM(D16:G16)</f>
        <v>1.8</v>
      </c>
      <c r="I16" s="90">
        <f>C16+H16</f>
        <v>4.03</v>
      </c>
      <c r="J16" s="10"/>
      <c r="K16" s="11"/>
      <c r="L16" s="11"/>
      <c r="M16" s="11"/>
      <c r="N16" s="11"/>
      <c r="O16" s="11"/>
      <c r="P16" s="10"/>
      <c r="Q16" s="12">
        <f t="shared" si="0"/>
        <v>0.12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</row>
    <row r="17" spans="1:252" s="14" customFormat="1" ht="15" customHeight="1" x14ac:dyDescent="0.25">
      <c r="A17" s="38">
        <v>1299113398</v>
      </c>
      <c r="B17" s="39" t="s">
        <v>70</v>
      </c>
      <c r="C17" s="8">
        <v>4.4000000000000004</v>
      </c>
      <c r="D17" s="15">
        <v>1.4</v>
      </c>
      <c r="E17" s="11">
        <v>1.25</v>
      </c>
      <c r="F17" s="15">
        <v>1</v>
      </c>
      <c r="G17" s="11"/>
      <c r="H17" s="10">
        <f>SUM(D17:G17)</f>
        <v>3.65</v>
      </c>
      <c r="I17" s="90">
        <f>C17+H17</f>
        <v>8.0500000000000007</v>
      </c>
      <c r="J17" s="10"/>
      <c r="K17" s="11"/>
      <c r="L17" s="11"/>
      <c r="M17" s="11"/>
      <c r="N17" s="11"/>
      <c r="O17" s="11"/>
      <c r="P17" s="10"/>
      <c r="Q17" s="12">
        <f t="shared" si="0"/>
        <v>0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</row>
    <row r="18" spans="1:252" s="14" customFormat="1" ht="15" customHeight="1" x14ac:dyDescent="0.25">
      <c r="A18" s="38"/>
      <c r="B18" s="39"/>
      <c r="C18" s="8"/>
      <c r="D18" s="15"/>
      <c r="E18" s="11"/>
      <c r="F18" s="15"/>
      <c r="G18" s="11"/>
      <c r="H18" s="10">
        <f>SUM(D18:G18)</f>
        <v>0</v>
      </c>
      <c r="I18" s="90">
        <f>C18+H18</f>
        <v>0</v>
      </c>
      <c r="J18" s="10"/>
      <c r="K18" s="11"/>
      <c r="L18" s="11"/>
      <c r="M18" s="11"/>
      <c r="N18" s="11"/>
      <c r="O18" s="11"/>
      <c r="P18" s="10"/>
      <c r="Q18" s="12">
        <f t="shared" si="0"/>
        <v>0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</row>
    <row r="19" spans="1:252" s="14" customFormat="1" ht="15" customHeight="1" x14ac:dyDescent="0.25">
      <c r="A19" s="36"/>
      <c r="B19" s="7" t="s">
        <v>75</v>
      </c>
      <c r="C19" s="8">
        <f>AVERAGE(C2:C17)</f>
        <v>2.4153846153846152</v>
      </c>
      <c r="D19" s="11"/>
      <c r="E19" s="11"/>
      <c r="F19" s="11"/>
      <c r="G19" s="11"/>
      <c r="H19" s="10">
        <f>SUM(D19:G19)</f>
        <v>0</v>
      </c>
      <c r="I19" s="90">
        <f>C19+H19</f>
        <v>2.4153846153846152</v>
      </c>
      <c r="J19" s="10"/>
      <c r="K19" s="11"/>
      <c r="L19" s="11"/>
      <c r="M19" s="11"/>
      <c r="N19" s="11"/>
      <c r="O19" s="11"/>
      <c r="P19" s="10"/>
      <c r="Q19" s="12">
        <f t="shared" si="0"/>
        <v>0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</row>
    <row r="20" spans="1:252" s="14" customFormat="1" ht="15" customHeight="1" x14ac:dyDescent="0.25">
      <c r="A20" s="7"/>
      <c r="B20" s="7"/>
      <c r="C20" s="8"/>
      <c r="D20" s="15"/>
      <c r="E20" s="11"/>
      <c r="F20" s="15"/>
      <c r="G20" s="11"/>
      <c r="H20" s="10">
        <f>SUM(D20:G20)</f>
        <v>0</v>
      </c>
      <c r="I20" s="90">
        <f>C20+H20</f>
        <v>0</v>
      </c>
      <c r="J20" s="10"/>
      <c r="K20" s="11"/>
      <c r="L20" s="11"/>
      <c r="M20" s="11"/>
      <c r="N20" s="11"/>
      <c r="O20" s="11"/>
      <c r="P20" s="10"/>
      <c r="Q20" s="12">
        <f t="shared" si="0"/>
        <v>0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</row>
    <row r="21" spans="1:252" s="14" customFormat="1" ht="15" customHeight="1" x14ac:dyDescent="0.25">
      <c r="A21" s="29"/>
      <c r="B21" s="30"/>
      <c r="C21" s="8"/>
      <c r="D21" s="15"/>
      <c r="E21" s="15"/>
      <c r="F21" s="15"/>
      <c r="G21" s="11"/>
      <c r="H21" s="10">
        <f>SUM(D21:G21)</f>
        <v>0</v>
      </c>
      <c r="I21" s="90">
        <f>C21+H21</f>
        <v>0</v>
      </c>
      <c r="J21" s="10"/>
      <c r="K21" s="11"/>
      <c r="L21" s="11"/>
      <c r="M21" s="11"/>
      <c r="N21" s="11"/>
      <c r="O21" s="11"/>
      <c r="P21" s="10"/>
      <c r="Q21" s="12">
        <f t="shared" si="0"/>
        <v>0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</row>
    <row r="22" spans="1:252" s="14" customFormat="1" ht="15" customHeight="1" x14ac:dyDescent="0.25">
      <c r="A22" s="7"/>
      <c r="B22" s="7"/>
      <c r="C22" s="8"/>
      <c r="D22" s="11"/>
      <c r="E22" s="11"/>
      <c r="F22" s="11"/>
      <c r="G22" s="11"/>
      <c r="H22" s="10">
        <f>SUM(D22:G22)</f>
        <v>0</v>
      </c>
      <c r="I22" s="90">
        <f>C22+H22</f>
        <v>0</v>
      </c>
      <c r="J22" s="10"/>
      <c r="K22" s="11"/>
      <c r="L22" s="11"/>
      <c r="M22" s="11"/>
      <c r="N22" s="11"/>
      <c r="O22" s="11"/>
      <c r="P22" s="10"/>
      <c r="Q22" s="12">
        <f t="shared" si="0"/>
        <v>0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</row>
    <row r="23" spans="1:252" s="14" customFormat="1" ht="15" customHeight="1" x14ac:dyDescent="0.25">
      <c r="A23" s="7"/>
      <c r="B23" s="7"/>
      <c r="C23" s="8"/>
      <c r="D23" s="11"/>
      <c r="E23" s="11"/>
      <c r="F23" s="11"/>
      <c r="G23" s="11"/>
      <c r="H23" s="10">
        <f>SUM(D23:G23)</f>
        <v>0</v>
      </c>
      <c r="I23" s="90">
        <f>C23+H23</f>
        <v>0</v>
      </c>
      <c r="J23" s="10"/>
      <c r="K23" s="11"/>
      <c r="L23" s="11"/>
      <c r="M23" s="34"/>
      <c r="N23" s="11"/>
      <c r="O23" s="11"/>
      <c r="P23" s="10"/>
      <c r="Q23" s="12">
        <f t="shared" si="0"/>
        <v>0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</row>
    <row r="24" spans="1:252" s="14" customFormat="1" ht="15" customHeight="1" x14ac:dyDescent="0.25">
      <c r="A24" s="7"/>
      <c r="B24" s="7"/>
      <c r="C24" s="8"/>
      <c r="D24" s="11"/>
      <c r="E24" s="11"/>
      <c r="F24" s="11"/>
      <c r="G24" s="11"/>
      <c r="H24" s="10">
        <f>SUM(D24:G24)</f>
        <v>0</v>
      </c>
      <c r="I24" s="90">
        <f>C24+H24</f>
        <v>0</v>
      </c>
      <c r="J24" s="10"/>
      <c r="K24" s="11"/>
      <c r="L24" s="11"/>
      <c r="M24" s="11"/>
      <c r="N24" s="11"/>
      <c r="O24" s="11"/>
      <c r="P24" s="10"/>
      <c r="Q24" s="12">
        <f t="shared" si="0"/>
        <v>0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</row>
    <row r="25" spans="1:252" s="14" customFormat="1" ht="15" customHeight="1" x14ac:dyDescent="0.25">
      <c r="A25" s="7"/>
      <c r="B25" s="7"/>
      <c r="C25" s="8"/>
      <c r="D25" s="11"/>
      <c r="E25" s="11"/>
      <c r="F25" s="11"/>
      <c r="G25" s="11"/>
      <c r="H25" s="10">
        <f>SUM(D25:G25)</f>
        <v>0</v>
      </c>
      <c r="I25" s="90">
        <f>C25+H25</f>
        <v>0</v>
      </c>
      <c r="J25" s="10"/>
      <c r="K25" s="11"/>
      <c r="L25" s="11"/>
      <c r="M25" s="34"/>
      <c r="N25" s="11"/>
      <c r="O25" s="11"/>
      <c r="P25" s="10"/>
      <c r="Q25" s="12">
        <f t="shared" si="0"/>
        <v>0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</row>
    <row r="26" spans="1:252" s="14" customFormat="1" ht="15" customHeight="1" x14ac:dyDescent="0.25">
      <c r="A26" s="7"/>
      <c r="B26" s="7"/>
      <c r="C26" s="8"/>
      <c r="D26" s="11"/>
      <c r="E26" s="11"/>
      <c r="F26" s="11"/>
      <c r="G26" s="11"/>
      <c r="H26" s="10">
        <f>SUM(D26:G26)</f>
        <v>0</v>
      </c>
      <c r="I26" s="90">
        <f>C26+H26</f>
        <v>0</v>
      </c>
      <c r="J26" s="10"/>
      <c r="K26" s="11"/>
      <c r="L26" s="11"/>
      <c r="M26" s="34"/>
      <c r="N26" s="11"/>
      <c r="O26" s="11"/>
      <c r="P26" s="10"/>
      <c r="Q26" s="12">
        <f t="shared" si="0"/>
        <v>0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</row>
    <row r="27" spans="1:252" s="14" customFormat="1" ht="15" customHeight="1" x14ac:dyDescent="0.25">
      <c r="A27" s="7"/>
      <c r="B27" s="7"/>
      <c r="C27" s="8"/>
      <c r="D27" s="11"/>
      <c r="E27" s="11"/>
      <c r="F27" s="11"/>
      <c r="G27" s="11"/>
      <c r="H27" s="10">
        <f>SUM(D27:G27)</f>
        <v>0</v>
      </c>
      <c r="I27" s="90">
        <f>C27+H27</f>
        <v>0</v>
      </c>
      <c r="J27" s="10"/>
      <c r="K27" s="11"/>
      <c r="L27" s="11"/>
      <c r="M27" s="11"/>
      <c r="N27" s="11"/>
      <c r="O27" s="11"/>
      <c r="P27" s="10"/>
      <c r="Q27" s="12">
        <f t="shared" si="0"/>
        <v>0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</row>
    <row r="28" spans="1:252" s="14" customFormat="1" ht="15" customHeight="1" x14ac:dyDescent="0.25">
      <c r="A28" s="7"/>
      <c r="B28" s="7"/>
      <c r="C28" s="8"/>
      <c r="D28" s="11"/>
      <c r="E28" s="11"/>
      <c r="F28" s="11"/>
      <c r="G28" s="11"/>
      <c r="H28" s="10">
        <f>SUM(D28:G28)</f>
        <v>0</v>
      </c>
      <c r="I28" s="90">
        <f>C28+H28</f>
        <v>0</v>
      </c>
      <c r="J28" s="10"/>
      <c r="K28" s="11"/>
      <c r="L28" s="11"/>
      <c r="M28" s="11"/>
      <c r="N28" s="11"/>
      <c r="O28" s="11"/>
      <c r="P28" s="10"/>
      <c r="Q28" s="12">
        <f t="shared" si="0"/>
        <v>0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</row>
    <row r="29" spans="1:252" s="14" customFormat="1" ht="15" customHeight="1" x14ac:dyDescent="0.25">
      <c r="A29" s="7"/>
      <c r="B29" s="7"/>
      <c r="C29" s="8"/>
      <c r="D29" s="11"/>
      <c r="E29" s="11"/>
      <c r="F29" s="11"/>
      <c r="G29" s="11"/>
      <c r="H29" s="10">
        <f>SUM(D29:G29)</f>
        <v>0</v>
      </c>
      <c r="I29" s="90">
        <f>C29+H29</f>
        <v>0</v>
      </c>
      <c r="J29" s="10"/>
      <c r="K29" s="11"/>
      <c r="L29" s="11"/>
      <c r="M29" s="11"/>
      <c r="N29" s="11"/>
      <c r="O29" s="11"/>
      <c r="P29" s="10"/>
      <c r="Q29" s="12">
        <f t="shared" si="0"/>
        <v>0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</row>
    <row r="30" spans="1:252" s="14" customFormat="1" ht="15" customHeight="1" x14ac:dyDescent="0.25">
      <c r="A30" s="7"/>
      <c r="B30" s="7"/>
      <c r="C30" s="8"/>
      <c r="D30" s="11"/>
      <c r="E30" s="11"/>
      <c r="F30" s="11"/>
      <c r="G30" s="11"/>
      <c r="H30" s="10">
        <f>SUM(D30:G30)</f>
        <v>0</v>
      </c>
      <c r="I30" s="90">
        <f>C30+H30</f>
        <v>0</v>
      </c>
      <c r="J30" s="10"/>
      <c r="K30" s="11"/>
      <c r="L30" s="11"/>
      <c r="M30" s="11"/>
      <c r="N30" s="11"/>
      <c r="O30" s="11"/>
      <c r="P30" s="10"/>
      <c r="Q30" s="12">
        <f t="shared" si="0"/>
        <v>0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</row>
    <row r="31" spans="1:252" s="14" customFormat="1" ht="15" customHeight="1" x14ac:dyDescent="0.25">
      <c r="A31" s="7"/>
      <c r="B31" s="7"/>
      <c r="C31" s="8"/>
      <c r="D31" s="11"/>
      <c r="E31" s="11"/>
      <c r="F31" s="11"/>
      <c r="G31" s="11"/>
      <c r="H31" s="10">
        <f>SUM(D31:G31)</f>
        <v>0</v>
      </c>
      <c r="I31" s="90">
        <f>C31+H31</f>
        <v>0</v>
      </c>
      <c r="J31" s="10"/>
      <c r="K31" s="11"/>
      <c r="L31" s="11"/>
      <c r="M31" s="11"/>
      <c r="N31" s="11"/>
      <c r="O31" s="11"/>
      <c r="P31" s="10"/>
      <c r="Q31" s="12">
        <f t="shared" si="0"/>
        <v>0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</row>
    <row r="32" spans="1:252" s="14" customFormat="1" ht="15" customHeight="1" x14ac:dyDescent="0.25">
      <c r="A32" s="7"/>
      <c r="B32" s="7"/>
      <c r="C32" s="8"/>
      <c r="D32" s="11"/>
      <c r="E32" s="11"/>
      <c r="F32" s="11"/>
      <c r="G32" s="11"/>
      <c r="H32" s="10">
        <f>SUM(D32:G32)</f>
        <v>0</v>
      </c>
      <c r="I32" s="90">
        <f>C32+H32</f>
        <v>0</v>
      </c>
      <c r="J32" s="10"/>
      <c r="K32" s="11"/>
      <c r="L32" s="11"/>
      <c r="M32" s="11"/>
      <c r="N32" s="11"/>
      <c r="O32" s="11"/>
      <c r="P32" s="10"/>
      <c r="Q32" s="12">
        <f t="shared" si="0"/>
        <v>0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</row>
    <row r="33" spans="1:253" s="14" customFormat="1" ht="15" customHeight="1" x14ac:dyDescent="0.25">
      <c r="A33" s="7"/>
      <c r="B33" s="7"/>
      <c r="C33" s="8"/>
      <c r="D33" s="11"/>
      <c r="E33" s="11"/>
      <c r="F33" s="11"/>
      <c r="G33" s="11"/>
      <c r="H33" s="10">
        <f>SUM(D33:G33)</f>
        <v>0</v>
      </c>
      <c r="I33" s="90">
        <f>C33+H33</f>
        <v>0</v>
      </c>
      <c r="J33" s="10"/>
      <c r="K33" s="11"/>
      <c r="L33" s="11"/>
      <c r="M33" s="11"/>
      <c r="N33" s="11"/>
      <c r="O33" s="11"/>
      <c r="P33" s="10"/>
      <c r="Q33" s="12">
        <f t="shared" si="0"/>
        <v>0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</row>
    <row r="34" spans="1:253" s="20" customFormat="1" ht="15" customHeight="1" x14ac:dyDescent="0.25">
      <c r="A34" s="31"/>
      <c r="B34" s="32"/>
      <c r="C34" s="8"/>
      <c r="D34" s="17"/>
      <c r="E34" s="17"/>
      <c r="F34" s="17"/>
      <c r="G34" s="18"/>
      <c r="H34" s="10">
        <f>SUM(D34:G34)</f>
        <v>0</v>
      </c>
      <c r="I34" s="90">
        <f>C34+H34</f>
        <v>0</v>
      </c>
      <c r="J34" s="18"/>
      <c r="K34" s="18"/>
      <c r="L34" s="18"/>
      <c r="M34" s="18"/>
      <c r="N34" s="18"/>
      <c r="O34" s="18"/>
      <c r="P34" s="18"/>
      <c r="Q34" s="12">
        <f t="shared" si="0"/>
        <v>0</v>
      </c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</row>
    <row r="35" spans="1:253" s="20" customFormat="1" ht="15" customHeight="1" x14ac:dyDescent="0.25">
      <c r="A35" s="31"/>
      <c r="B35" s="32"/>
      <c r="C35" s="8"/>
      <c r="D35" s="17"/>
      <c r="E35" s="17"/>
      <c r="F35" s="17"/>
      <c r="G35" s="18"/>
      <c r="H35" s="10">
        <f>SUM(D35:G35)</f>
        <v>0</v>
      </c>
      <c r="I35" s="90">
        <f>C35+H35</f>
        <v>0</v>
      </c>
      <c r="J35" s="18"/>
      <c r="K35" s="18"/>
      <c r="L35" s="18"/>
      <c r="M35" s="18"/>
      <c r="N35" s="18"/>
      <c r="O35" s="18"/>
      <c r="P35" s="18"/>
      <c r="Q35" s="12">
        <f t="shared" si="0"/>
        <v>0</v>
      </c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</row>
    <row r="36" spans="1:253" s="20" customFormat="1" ht="15" customHeight="1" x14ac:dyDescent="0.25">
      <c r="A36" s="28"/>
      <c r="B36" s="28"/>
      <c r="C36" s="8"/>
      <c r="D36" s="17"/>
      <c r="E36" s="17"/>
      <c r="F36" s="17"/>
      <c r="G36" s="18"/>
      <c r="H36" s="10">
        <f>SUM(D36:G36)</f>
        <v>0</v>
      </c>
      <c r="I36" s="90">
        <f>C36+H36</f>
        <v>0</v>
      </c>
      <c r="J36" s="18"/>
      <c r="K36" s="18"/>
      <c r="L36" s="18"/>
      <c r="M36" s="18"/>
      <c r="N36" s="18"/>
      <c r="O36" s="18"/>
      <c r="P36" s="18"/>
      <c r="Q36" s="12">
        <f t="shared" si="0"/>
        <v>0</v>
      </c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</row>
    <row r="37" spans="1:253" s="20" customFormat="1" ht="15" customHeight="1" x14ac:dyDescent="0.25">
      <c r="A37" s="31"/>
      <c r="B37" s="32"/>
      <c r="C37" s="8"/>
      <c r="D37" s="17"/>
      <c r="E37" s="17"/>
      <c r="F37" s="17"/>
      <c r="G37" s="18"/>
      <c r="H37" s="10">
        <f>SUM(D37:G37)</f>
        <v>0</v>
      </c>
      <c r="I37" s="90">
        <f>C37+H37</f>
        <v>0</v>
      </c>
      <c r="J37" s="18"/>
      <c r="K37" s="18"/>
      <c r="L37" s="18"/>
      <c r="M37" s="18"/>
      <c r="N37" s="18"/>
      <c r="O37" s="18"/>
      <c r="P37" s="18"/>
      <c r="Q37" s="12">
        <f t="shared" si="0"/>
        <v>0</v>
      </c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</row>
    <row r="38" spans="1:253" s="14" customFormat="1" ht="15" customHeight="1" x14ac:dyDescent="0.25">
      <c r="A38" s="16"/>
      <c r="B38" s="16"/>
      <c r="C38" s="10"/>
      <c r="D38" s="11"/>
      <c r="E38" s="11"/>
      <c r="F38" s="11"/>
      <c r="G38" s="11"/>
      <c r="H38" s="10"/>
      <c r="I38" s="90"/>
      <c r="J38" s="10"/>
      <c r="K38" s="11"/>
      <c r="L38" s="11"/>
      <c r="M38" s="11"/>
      <c r="N38" s="11"/>
      <c r="O38" s="11"/>
      <c r="P38" s="10"/>
      <c r="Q38" s="12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</row>
    <row r="39" spans="1:253" ht="14.25" customHeight="1" x14ac:dyDescent="0.25">
      <c r="A39" s="21"/>
      <c r="B39" s="21" t="s">
        <v>1</v>
      </c>
      <c r="C39" s="10">
        <f>AVERAGE(C2:C37)</f>
        <v>2.4153846153846152</v>
      </c>
      <c r="D39" s="9"/>
      <c r="E39" s="9"/>
      <c r="F39" s="9"/>
      <c r="G39" s="11"/>
      <c r="H39" s="10"/>
      <c r="I39" s="90"/>
      <c r="J39" s="10"/>
      <c r="K39" s="11"/>
      <c r="L39" s="11"/>
      <c r="M39" s="11"/>
      <c r="N39" s="11"/>
      <c r="O39" s="11"/>
      <c r="P39" s="10"/>
      <c r="Q39" s="12"/>
    </row>
    <row r="40" spans="1:253" s="14" customFormat="1" ht="15" customHeight="1" x14ac:dyDescent="0.25">
      <c r="A40" s="16"/>
      <c r="B40" s="16"/>
      <c r="C40" s="10"/>
      <c r="D40" s="11"/>
      <c r="E40" s="11"/>
      <c r="F40" s="11"/>
      <c r="G40" s="11"/>
      <c r="H40" s="10"/>
      <c r="I40" s="90"/>
      <c r="J40" s="10"/>
      <c r="K40" s="11"/>
      <c r="L40" s="11"/>
      <c r="M40" s="11"/>
      <c r="N40" s="11"/>
      <c r="O40" s="11"/>
      <c r="P40" s="10"/>
      <c r="Q40" s="12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</row>
    <row r="41" spans="1:253" s="14" customFormat="1" ht="15" customHeight="1" x14ac:dyDescent="0.25">
      <c r="A41" s="16"/>
      <c r="B41" s="16"/>
      <c r="C41" s="10"/>
      <c r="D41" s="9"/>
      <c r="E41" s="9"/>
      <c r="F41" s="9"/>
      <c r="G41" s="11"/>
      <c r="H41" s="10"/>
      <c r="I41" s="90"/>
      <c r="J41" s="10"/>
      <c r="K41" s="11"/>
      <c r="L41" s="11"/>
      <c r="M41" s="11"/>
      <c r="N41" s="11"/>
      <c r="O41" s="11"/>
      <c r="P41" s="10"/>
      <c r="Q41" s="12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</row>
    <row r="42" spans="1:253" ht="15" customHeight="1" x14ac:dyDescent="0.2"/>
    <row r="43" spans="1:253" ht="15" customHeight="1" x14ac:dyDescent="0.2"/>
    <row r="44" spans="1:253" ht="15" customHeight="1" x14ac:dyDescent="0.2"/>
    <row r="45" spans="1:253" ht="15" customHeight="1" x14ac:dyDescent="0.2"/>
    <row r="46" spans="1:253" ht="15" customHeight="1" x14ac:dyDescent="0.2"/>
    <row r="47" spans="1:253" ht="15" customHeight="1" x14ac:dyDescent="0.2"/>
    <row r="48" spans="1:253" ht="15" customHeight="1" x14ac:dyDescent="0.2"/>
    <row r="49" spans="1:17" ht="15" customHeight="1" x14ac:dyDescent="0.2"/>
    <row r="50" spans="1:17" ht="15" customHeight="1" x14ac:dyDescent="0.2"/>
    <row r="51" spans="1:17" ht="15" customHeight="1" x14ac:dyDescent="0.25">
      <c r="A51" s="22"/>
      <c r="B51" s="22" t="s">
        <v>1</v>
      </c>
      <c r="C51" s="23">
        <f>AVERAGE(C2:C46)</f>
        <v>2.4153846153846157</v>
      </c>
      <c r="D51" s="24"/>
      <c r="E51" s="24"/>
      <c r="F51" s="24"/>
      <c r="G51" s="25"/>
      <c r="H51" s="23"/>
      <c r="I51" s="92"/>
      <c r="J51" s="23"/>
      <c r="K51" s="25"/>
      <c r="L51" s="25"/>
      <c r="M51" s="25"/>
      <c r="N51" s="25"/>
      <c r="O51" s="25"/>
      <c r="P51" s="23"/>
      <c r="Q51" s="26"/>
    </row>
    <row r="52" spans="1:17" ht="15" customHeight="1" x14ac:dyDescent="0.25">
      <c r="A52" s="22"/>
      <c r="B52" s="22"/>
      <c r="C52" s="23"/>
      <c r="D52" s="24"/>
      <c r="E52" s="24"/>
      <c r="F52" s="24"/>
      <c r="G52" s="25"/>
      <c r="H52" s="23"/>
      <c r="I52" s="92"/>
      <c r="J52" s="23"/>
      <c r="K52" s="25"/>
      <c r="L52" s="25"/>
      <c r="M52" s="25"/>
      <c r="N52" s="25"/>
      <c r="O52" s="25"/>
      <c r="P52" s="23"/>
      <c r="Q52" s="26"/>
    </row>
    <row r="53" spans="1:17" ht="15" customHeight="1" x14ac:dyDescent="0.2"/>
    <row r="54" spans="1:17" ht="15" customHeight="1" x14ac:dyDescent="0.2">
      <c r="A54" s="5" t="s">
        <v>6</v>
      </c>
      <c r="B54" s="5" t="s">
        <v>7</v>
      </c>
    </row>
    <row r="55" spans="1:17" ht="15" customHeight="1" x14ac:dyDescent="0.2">
      <c r="B55" s="5" t="s">
        <v>8</v>
      </c>
    </row>
  </sheetData>
  <conditionalFormatting sqref="Q51:Q52 Q2:Q41">
    <cfRule type="cellIs" dxfId="3" priority="1" stopIfTrue="1" operator="greaterThanOrEqual">
      <formula>6</formula>
    </cfRule>
    <cfRule type="cellIs" dxfId="2" priority="2" stopIfTrue="1" operator="lessThan">
      <formula>6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898E-6340-4F75-B570-B984078A6BAA}">
  <dimension ref="A1:IS55"/>
  <sheetViews>
    <sheetView workbookViewId="0">
      <selection activeCell="F8" sqref="F8"/>
    </sheetView>
  </sheetViews>
  <sheetFormatPr defaultColWidth="6.59765625" defaultRowHeight="15" x14ac:dyDescent="0.2"/>
  <cols>
    <col min="1" max="1" width="11.5" style="5" customWidth="1"/>
    <col min="2" max="2" width="27.796875" style="5" customWidth="1"/>
    <col min="3" max="3" width="7.296875" style="27" customWidth="1"/>
    <col min="4" max="4" width="11" style="5" customWidth="1"/>
    <col min="5" max="5" width="11.3984375" style="5" customWidth="1"/>
    <col min="6" max="6" width="10.5" style="13" customWidth="1"/>
    <col min="7" max="7" width="7.296875" style="13" customWidth="1"/>
    <col min="8" max="8" width="7.296875" style="27" customWidth="1"/>
    <col min="9" max="9" width="8" style="91" customWidth="1"/>
    <col min="10" max="10" width="8.296875" style="27" customWidth="1"/>
    <col min="11" max="11" width="8.296875" style="13" customWidth="1"/>
    <col min="12" max="12" width="16.5" style="13" customWidth="1"/>
    <col min="13" max="13" width="6.59765625" style="13"/>
    <col min="14" max="14" width="14.3984375" style="13" customWidth="1"/>
    <col min="15" max="15" width="14" style="13" customWidth="1"/>
    <col min="16" max="16" width="6.59765625" style="27"/>
    <col min="17" max="17" width="6.59765625" style="5"/>
    <col min="18" max="18" width="23" style="5" customWidth="1"/>
    <col min="19" max="252" width="6.59765625" style="5"/>
    <col min="253" max="16384" width="6.59765625" style="6"/>
  </cols>
  <sheetData>
    <row r="1" spans="1:253" ht="33.75" customHeight="1" x14ac:dyDescent="0.2">
      <c r="A1" s="1" t="s">
        <v>5</v>
      </c>
      <c r="B1" s="1" t="s">
        <v>0</v>
      </c>
      <c r="C1" s="37" t="s">
        <v>9</v>
      </c>
      <c r="D1" s="1" t="s">
        <v>41</v>
      </c>
      <c r="E1" s="1" t="s">
        <v>42</v>
      </c>
      <c r="F1" s="3" t="s">
        <v>43</v>
      </c>
      <c r="G1" s="3" t="s">
        <v>12</v>
      </c>
      <c r="H1" s="2" t="s">
        <v>4</v>
      </c>
      <c r="I1" s="89" t="s">
        <v>10</v>
      </c>
      <c r="J1" s="2" t="s">
        <v>11</v>
      </c>
      <c r="K1" s="3" t="s">
        <v>13</v>
      </c>
      <c r="L1" s="3" t="s">
        <v>13</v>
      </c>
      <c r="M1" s="3" t="s">
        <v>13</v>
      </c>
      <c r="N1" s="3" t="s">
        <v>13</v>
      </c>
      <c r="O1" s="33" t="s">
        <v>13</v>
      </c>
      <c r="P1" s="2" t="s">
        <v>3</v>
      </c>
      <c r="Q1" s="4" t="s">
        <v>2</v>
      </c>
    </row>
    <row r="2" spans="1:253" ht="15" customHeight="1" x14ac:dyDescent="0.25">
      <c r="A2" s="38">
        <v>7726364762</v>
      </c>
      <c r="B2" s="39" t="s">
        <v>71</v>
      </c>
      <c r="C2" s="8">
        <v>0.95</v>
      </c>
      <c r="D2" s="9"/>
      <c r="E2" s="9">
        <v>1.5</v>
      </c>
      <c r="F2" s="11">
        <v>0</v>
      </c>
      <c r="G2" s="11"/>
      <c r="H2" s="10">
        <f>SUM(D2:G2)</f>
        <v>1.5</v>
      </c>
      <c r="I2" s="90">
        <f>C2+H2</f>
        <v>2.4500000000000002</v>
      </c>
      <c r="J2" s="10"/>
      <c r="K2" s="11"/>
      <c r="L2" s="11"/>
      <c r="M2" s="11"/>
      <c r="N2" s="11"/>
      <c r="O2" s="11"/>
      <c r="P2" s="10"/>
      <c r="Q2" s="12">
        <f>0.4*G2+0.6*(0.3*P2+0.7*O2)</f>
        <v>0</v>
      </c>
    </row>
    <row r="3" spans="1:253" s="86" customFormat="1" ht="15" customHeight="1" x14ac:dyDescent="0.25">
      <c r="A3" s="87"/>
      <c r="B3" s="88" t="s">
        <v>72</v>
      </c>
      <c r="C3" s="82"/>
      <c r="D3" s="83"/>
      <c r="E3" s="83">
        <v>1.5</v>
      </c>
      <c r="F3" s="83">
        <v>0</v>
      </c>
      <c r="G3" s="83"/>
      <c r="H3" s="83">
        <f>SUM(D3:G3)</f>
        <v>1.5</v>
      </c>
      <c r="I3" s="93">
        <f>C3+H3</f>
        <v>1.5</v>
      </c>
      <c r="J3" s="83"/>
      <c r="K3" s="83"/>
      <c r="L3" s="83"/>
      <c r="M3" s="83"/>
      <c r="N3" s="83"/>
      <c r="O3" s="83"/>
      <c r="P3" s="83"/>
      <c r="Q3" s="84">
        <f t="shared" ref="Q3:Q37" si="0">0.4*G3+0.6*(0.3*P3+0.7*O3)</f>
        <v>0</v>
      </c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</row>
    <row r="4" spans="1:253" s="86" customFormat="1" ht="15" customHeight="1" x14ac:dyDescent="0.25">
      <c r="A4" s="87">
        <v>8097897527</v>
      </c>
      <c r="B4" s="88" t="s">
        <v>73</v>
      </c>
      <c r="C4" s="82"/>
      <c r="D4" s="83"/>
      <c r="E4" s="83">
        <v>1.5</v>
      </c>
      <c r="F4" s="83">
        <v>0</v>
      </c>
      <c r="G4" s="83"/>
      <c r="H4" s="83">
        <f>SUM(D4:G4)</f>
        <v>1.5</v>
      </c>
      <c r="I4" s="93">
        <f>C4+H4</f>
        <v>1.5</v>
      </c>
      <c r="J4" s="83"/>
      <c r="K4" s="83"/>
      <c r="L4" s="83"/>
      <c r="M4" s="83"/>
      <c r="N4" s="83"/>
      <c r="O4" s="83"/>
      <c r="P4" s="83"/>
      <c r="Q4" s="84">
        <f t="shared" si="0"/>
        <v>0</v>
      </c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</row>
    <row r="5" spans="1:253" s="86" customFormat="1" ht="15" customHeight="1" x14ac:dyDescent="0.25">
      <c r="A5" s="87">
        <v>8205956394</v>
      </c>
      <c r="B5" s="88" t="s">
        <v>74</v>
      </c>
      <c r="C5" s="82"/>
      <c r="D5" s="83">
        <v>1.5</v>
      </c>
      <c r="E5" s="83"/>
      <c r="F5" s="83">
        <v>0</v>
      </c>
      <c r="G5" s="83"/>
      <c r="H5" s="83">
        <f>SUM(D5:G5)</f>
        <v>1.5</v>
      </c>
      <c r="I5" s="93">
        <f>C5+H5</f>
        <v>1.5</v>
      </c>
      <c r="J5" s="83"/>
      <c r="K5" s="83"/>
      <c r="L5" s="83"/>
      <c r="M5" s="83"/>
      <c r="N5" s="83"/>
      <c r="O5" s="83"/>
      <c r="P5" s="83"/>
      <c r="Q5" s="84">
        <f t="shared" si="0"/>
        <v>0</v>
      </c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</row>
    <row r="6" spans="1:253" s="14" customFormat="1" ht="15" customHeight="1" x14ac:dyDescent="0.25">
      <c r="A6" s="38"/>
      <c r="B6" s="39"/>
      <c r="C6" s="8"/>
      <c r="D6" s="11"/>
      <c r="E6" s="11"/>
      <c r="F6" s="11"/>
      <c r="G6" s="11"/>
      <c r="H6" s="10">
        <f>SUM(D6:G6)</f>
        <v>0</v>
      </c>
      <c r="I6" s="90">
        <f>C6+H6</f>
        <v>0</v>
      </c>
      <c r="J6" s="10"/>
      <c r="K6" s="11"/>
      <c r="L6" s="11"/>
      <c r="M6" s="11"/>
      <c r="N6" s="11"/>
      <c r="O6" s="11"/>
      <c r="P6" s="10"/>
      <c r="Q6" s="12">
        <f t="shared" si="0"/>
        <v>0</v>
      </c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</row>
    <row r="7" spans="1:253" s="14" customFormat="1" ht="15" customHeight="1" x14ac:dyDescent="0.25">
      <c r="A7" s="38"/>
      <c r="B7" s="39"/>
      <c r="C7" s="8"/>
      <c r="D7" s="11"/>
      <c r="E7" s="11"/>
      <c r="F7" s="11"/>
      <c r="G7" s="11"/>
      <c r="H7" s="10">
        <f>SUM(D7:G7)</f>
        <v>0</v>
      </c>
      <c r="I7" s="90">
        <f>C7+H7</f>
        <v>0</v>
      </c>
      <c r="J7" s="10"/>
      <c r="K7" s="11"/>
      <c r="L7" s="11"/>
      <c r="M7" s="11"/>
      <c r="N7" s="11"/>
      <c r="O7" s="11"/>
      <c r="P7" s="10"/>
      <c r="Q7" s="12">
        <f t="shared" si="0"/>
        <v>0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</row>
    <row r="8" spans="1:253" s="14" customFormat="1" ht="15" customHeight="1" x14ac:dyDescent="0.25">
      <c r="A8" s="38"/>
      <c r="B8" s="39"/>
      <c r="C8" s="8"/>
      <c r="D8" s="11"/>
      <c r="E8" s="11"/>
      <c r="F8" s="11"/>
      <c r="G8" s="11"/>
      <c r="H8" s="10">
        <f>SUM(D8:G8)</f>
        <v>0</v>
      </c>
      <c r="I8" s="90">
        <f>C8+H8</f>
        <v>0</v>
      </c>
      <c r="J8" s="10"/>
      <c r="K8" s="11"/>
      <c r="L8" s="11"/>
      <c r="M8" s="11"/>
      <c r="N8" s="11"/>
      <c r="O8" s="11"/>
      <c r="P8" s="10"/>
      <c r="Q8" s="12">
        <f t="shared" si="0"/>
        <v>0</v>
      </c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</row>
    <row r="9" spans="1:253" s="14" customFormat="1" ht="15" customHeight="1" x14ac:dyDescent="0.25">
      <c r="A9" s="38"/>
      <c r="B9" s="39"/>
      <c r="C9" s="8"/>
      <c r="D9" s="11"/>
      <c r="E9" s="11"/>
      <c r="F9" s="11"/>
      <c r="G9" s="11"/>
      <c r="H9" s="10">
        <f>SUM(D9:G9)</f>
        <v>0</v>
      </c>
      <c r="I9" s="90">
        <f>C9+H9</f>
        <v>0</v>
      </c>
      <c r="J9" s="10"/>
      <c r="K9" s="11"/>
      <c r="L9" s="11"/>
      <c r="M9" s="11"/>
      <c r="N9" s="11"/>
      <c r="O9" s="11"/>
      <c r="P9" s="10"/>
      <c r="Q9" s="12">
        <f t="shared" si="0"/>
        <v>0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</row>
    <row r="10" spans="1:253" s="14" customFormat="1" ht="15" customHeight="1" x14ac:dyDescent="0.25">
      <c r="A10" s="38"/>
      <c r="B10" s="39"/>
      <c r="C10" s="8"/>
      <c r="D10" s="11"/>
      <c r="E10" s="11"/>
      <c r="F10" s="11"/>
      <c r="G10" s="11"/>
      <c r="H10" s="10">
        <f>SUM(D10:G10)</f>
        <v>0</v>
      </c>
      <c r="I10" s="90">
        <f>C10+H10</f>
        <v>0</v>
      </c>
      <c r="J10" s="10"/>
      <c r="K10" s="11"/>
      <c r="L10" s="11"/>
      <c r="M10" s="11"/>
      <c r="N10" s="11"/>
      <c r="O10" s="11"/>
      <c r="P10" s="10"/>
      <c r="Q10" s="12">
        <f t="shared" si="0"/>
        <v>0</v>
      </c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</row>
    <row r="11" spans="1:253" s="14" customFormat="1" ht="15" customHeight="1" x14ac:dyDescent="0.25">
      <c r="A11" s="38"/>
      <c r="B11" s="39"/>
      <c r="C11" s="8"/>
      <c r="D11" s="15"/>
      <c r="E11" s="15"/>
      <c r="F11" s="11"/>
      <c r="G11" s="11"/>
      <c r="H11" s="10">
        <f>SUM(D11:G11)</f>
        <v>0</v>
      </c>
      <c r="I11" s="90">
        <f>C11+H11</f>
        <v>0</v>
      </c>
      <c r="J11" s="10"/>
      <c r="K11" s="11"/>
      <c r="L11" s="11"/>
      <c r="M11" s="11"/>
      <c r="N11" s="11"/>
      <c r="O11" s="11"/>
      <c r="P11" s="10"/>
      <c r="Q11" s="12">
        <f t="shared" si="0"/>
        <v>0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</row>
    <row r="12" spans="1:253" s="14" customFormat="1" ht="15" customHeight="1" x14ac:dyDescent="0.25">
      <c r="A12" s="38"/>
      <c r="B12" s="39"/>
      <c r="C12" s="8"/>
      <c r="D12" s="11"/>
      <c r="E12" s="11"/>
      <c r="F12" s="11"/>
      <c r="G12" s="11"/>
      <c r="H12" s="10">
        <f>SUM(D12:G12)</f>
        <v>0</v>
      </c>
      <c r="I12" s="90">
        <f>C12+H12</f>
        <v>0</v>
      </c>
      <c r="J12" s="10"/>
      <c r="K12" s="11"/>
      <c r="L12" s="11"/>
      <c r="M12" s="11"/>
      <c r="N12" s="11"/>
      <c r="O12" s="11"/>
      <c r="P12" s="10"/>
      <c r="Q12" s="12">
        <f t="shared" si="0"/>
        <v>0</v>
      </c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</row>
    <row r="13" spans="1:253" s="14" customFormat="1" ht="15" customHeight="1" x14ac:dyDescent="0.25">
      <c r="A13" s="38"/>
      <c r="B13" s="39"/>
      <c r="C13" s="8"/>
      <c r="D13" s="11"/>
      <c r="E13" s="11"/>
      <c r="F13" s="11"/>
      <c r="G13" s="11"/>
      <c r="H13" s="10">
        <f>SUM(D13:G13)</f>
        <v>0</v>
      </c>
      <c r="I13" s="90">
        <f>C13+H13</f>
        <v>0</v>
      </c>
      <c r="J13" s="10"/>
      <c r="K13" s="11"/>
      <c r="L13" s="11"/>
      <c r="M13" s="11"/>
      <c r="N13" s="11"/>
      <c r="O13" s="11"/>
      <c r="P13" s="10"/>
      <c r="Q13" s="12">
        <f t="shared" si="0"/>
        <v>0</v>
      </c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</row>
    <row r="14" spans="1:253" s="14" customFormat="1" ht="15" customHeight="1" x14ac:dyDescent="0.25">
      <c r="A14" s="38"/>
      <c r="B14" s="39"/>
      <c r="C14" s="8"/>
      <c r="D14" s="11"/>
      <c r="E14" s="11"/>
      <c r="F14" s="11"/>
      <c r="G14" s="11"/>
      <c r="H14" s="10">
        <f>SUM(D14:G14)</f>
        <v>0</v>
      </c>
      <c r="I14" s="90">
        <f>C14+H14</f>
        <v>0</v>
      </c>
      <c r="J14" s="10"/>
      <c r="K14" s="11"/>
      <c r="L14" s="11"/>
      <c r="M14" s="11"/>
      <c r="N14" s="11"/>
      <c r="O14" s="11"/>
      <c r="P14" s="10"/>
      <c r="Q14" s="12">
        <f t="shared" si="0"/>
        <v>0</v>
      </c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</row>
    <row r="15" spans="1:253" s="14" customFormat="1" ht="15" customHeight="1" x14ac:dyDescent="0.25">
      <c r="A15" s="38"/>
      <c r="B15" s="39"/>
      <c r="C15" s="8"/>
      <c r="D15" s="11"/>
      <c r="E15" s="11"/>
      <c r="F15" s="11"/>
      <c r="G15" s="11"/>
      <c r="H15" s="10">
        <f>SUM(D15:G15)</f>
        <v>0</v>
      </c>
      <c r="I15" s="90">
        <f>C15+H15</f>
        <v>0</v>
      </c>
      <c r="J15" s="10"/>
      <c r="K15" s="11"/>
      <c r="L15" s="11"/>
      <c r="M15" s="11"/>
      <c r="N15" s="11"/>
      <c r="O15" s="11"/>
      <c r="P15" s="10"/>
      <c r="Q15" s="12">
        <f t="shared" si="0"/>
        <v>0</v>
      </c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</row>
    <row r="16" spans="1:253" s="14" customFormat="1" ht="15" customHeight="1" x14ac:dyDescent="0.25">
      <c r="A16" s="38"/>
      <c r="B16" s="39"/>
      <c r="C16" s="8"/>
      <c r="D16" s="11"/>
      <c r="E16" s="11"/>
      <c r="F16" s="11"/>
      <c r="G16" s="11"/>
      <c r="H16" s="10">
        <f>SUM(D16:G16)</f>
        <v>0</v>
      </c>
      <c r="I16" s="90">
        <f>C16+H16</f>
        <v>0</v>
      </c>
      <c r="J16" s="10"/>
      <c r="K16" s="11"/>
      <c r="L16" s="11"/>
      <c r="M16" s="11"/>
      <c r="N16" s="11"/>
      <c r="O16" s="11"/>
      <c r="P16" s="10"/>
      <c r="Q16" s="12">
        <f t="shared" si="0"/>
        <v>0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</row>
    <row r="17" spans="1:252" s="14" customFormat="1" ht="15" customHeight="1" x14ac:dyDescent="0.25">
      <c r="A17" s="38"/>
      <c r="B17" s="39"/>
      <c r="C17" s="8"/>
      <c r="D17" s="15"/>
      <c r="E17" s="11"/>
      <c r="F17" s="11"/>
      <c r="G17" s="11"/>
      <c r="H17" s="10">
        <f>SUM(D17:G17)</f>
        <v>0</v>
      </c>
      <c r="I17" s="90">
        <f>C17+H17</f>
        <v>0</v>
      </c>
      <c r="J17" s="10"/>
      <c r="K17" s="11"/>
      <c r="L17" s="11"/>
      <c r="M17" s="11"/>
      <c r="N17" s="11"/>
      <c r="O17" s="11"/>
      <c r="P17" s="10"/>
      <c r="Q17" s="12">
        <f t="shared" si="0"/>
        <v>0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</row>
    <row r="18" spans="1:252" s="14" customFormat="1" ht="15" customHeight="1" x14ac:dyDescent="0.25">
      <c r="A18" s="38"/>
      <c r="B18" s="39"/>
      <c r="C18" s="8"/>
      <c r="D18" s="15"/>
      <c r="E18" s="11"/>
      <c r="F18" s="11"/>
      <c r="G18" s="11"/>
      <c r="H18" s="10">
        <f>SUM(D18:G18)</f>
        <v>0</v>
      </c>
      <c r="I18" s="90">
        <f>C18+H18</f>
        <v>0</v>
      </c>
      <c r="J18" s="10"/>
      <c r="K18" s="11"/>
      <c r="L18" s="11"/>
      <c r="M18" s="11"/>
      <c r="N18" s="11"/>
      <c r="O18" s="11"/>
      <c r="P18" s="10"/>
      <c r="Q18" s="12">
        <f t="shared" si="0"/>
        <v>0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</row>
    <row r="19" spans="1:252" s="14" customFormat="1" ht="15" customHeight="1" x14ac:dyDescent="0.25">
      <c r="A19" s="36"/>
      <c r="B19" s="36"/>
      <c r="C19" s="8"/>
      <c r="D19" s="11"/>
      <c r="E19" s="11"/>
      <c r="F19" s="11"/>
      <c r="G19" s="11"/>
      <c r="H19" s="10">
        <f>SUM(D19:G19)</f>
        <v>0</v>
      </c>
      <c r="I19" s="90">
        <f>C19+H19</f>
        <v>0</v>
      </c>
      <c r="J19" s="10"/>
      <c r="K19" s="11"/>
      <c r="L19" s="11"/>
      <c r="M19" s="11"/>
      <c r="N19" s="11"/>
      <c r="O19" s="11"/>
      <c r="P19" s="10"/>
      <c r="Q19" s="12">
        <f t="shared" si="0"/>
        <v>0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</row>
    <row r="20" spans="1:252" s="14" customFormat="1" ht="15" customHeight="1" x14ac:dyDescent="0.25">
      <c r="A20" s="7"/>
      <c r="B20" s="7"/>
      <c r="C20" s="8"/>
      <c r="D20" s="15"/>
      <c r="E20" s="11"/>
      <c r="F20" s="11"/>
      <c r="G20" s="11"/>
      <c r="H20" s="10">
        <f>SUM(D20:G20)</f>
        <v>0</v>
      </c>
      <c r="I20" s="90">
        <f>C20+H20</f>
        <v>0</v>
      </c>
      <c r="J20" s="10"/>
      <c r="K20" s="11"/>
      <c r="L20" s="11"/>
      <c r="M20" s="11"/>
      <c r="N20" s="11"/>
      <c r="O20" s="11"/>
      <c r="P20" s="10"/>
      <c r="Q20" s="12">
        <f t="shared" si="0"/>
        <v>0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</row>
    <row r="21" spans="1:252" s="14" customFormat="1" ht="15" customHeight="1" x14ac:dyDescent="0.25">
      <c r="A21" s="29"/>
      <c r="B21" s="30"/>
      <c r="C21" s="8"/>
      <c r="D21" s="15"/>
      <c r="E21" s="15"/>
      <c r="F21" s="11"/>
      <c r="G21" s="11"/>
      <c r="H21" s="10">
        <f>SUM(D21:G21)</f>
        <v>0</v>
      </c>
      <c r="I21" s="90">
        <f>C21+H21</f>
        <v>0</v>
      </c>
      <c r="J21" s="10"/>
      <c r="K21" s="11"/>
      <c r="L21" s="11"/>
      <c r="M21" s="11"/>
      <c r="N21" s="11"/>
      <c r="O21" s="11"/>
      <c r="P21" s="10"/>
      <c r="Q21" s="12">
        <f t="shared" si="0"/>
        <v>0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</row>
    <row r="22" spans="1:252" s="14" customFormat="1" ht="15" customHeight="1" x14ac:dyDescent="0.25">
      <c r="A22" s="7"/>
      <c r="B22" s="7"/>
      <c r="C22" s="8"/>
      <c r="D22" s="11"/>
      <c r="E22" s="11"/>
      <c r="F22" s="11"/>
      <c r="G22" s="11"/>
      <c r="H22" s="10">
        <f>SUM(D22:G22)</f>
        <v>0</v>
      </c>
      <c r="I22" s="90">
        <f>C22+H22</f>
        <v>0</v>
      </c>
      <c r="J22" s="10"/>
      <c r="K22" s="11"/>
      <c r="L22" s="11"/>
      <c r="M22" s="11"/>
      <c r="N22" s="11"/>
      <c r="O22" s="11"/>
      <c r="P22" s="10"/>
      <c r="Q22" s="12">
        <f t="shared" si="0"/>
        <v>0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</row>
    <row r="23" spans="1:252" s="14" customFormat="1" ht="15" customHeight="1" x14ac:dyDescent="0.25">
      <c r="A23" s="7"/>
      <c r="B23" s="7"/>
      <c r="C23" s="8"/>
      <c r="D23" s="11"/>
      <c r="E23" s="11"/>
      <c r="F23" s="11"/>
      <c r="G23" s="11"/>
      <c r="H23" s="10">
        <f>SUM(D23:G23)</f>
        <v>0</v>
      </c>
      <c r="I23" s="90">
        <f>C23+H23</f>
        <v>0</v>
      </c>
      <c r="J23" s="10"/>
      <c r="K23" s="11"/>
      <c r="L23" s="11"/>
      <c r="M23" s="34"/>
      <c r="N23" s="11"/>
      <c r="O23" s="11"/>
      <c r="P23" s="10"/>
      <c r="Q23" s="12">
        <f t="shared" si="0"/>
        <v>0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</row>
    <row r="24" spans="1:252" s="14" customFormat="1" ht="15" customHeight="1" x14ac:dyDescent="0.25">
      <c r="A24" s="7"/>
      <c r="B24" s="7"/>
      <c r="C24" s="8"/>
      <c r="D24" s="11"/>
      <c r="E24" s="11"/>
      <c r="F24" s="11"/>
      <c r="G24" s="11"/>
      <c r="H24" s="10">
        <f>SUM(D24:G24)</f>
        <v>0</v>
      </c>
      <c r="I24" s="90">
        <f>C24+H24</f>
        <v>0</v>
      </c>
      <c r="J24" s="10"/>
      <c r="K24" s="11"/>
      <c r="L24" s="11"/>
      <c r="M24" s="11"/>
      <c r="N24" s="11"/>
      <c r="O24" s="11"/>
      <c r="P24" s="10"/>
      <c r="Q24" s="12">
        <f t="shared" si="0"/>
        <v>0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</row>
    <row r="25" spans="1:252" s="14" customFormat="1" ht="15" customHeight="1" x14ac:dyDescent="0.25">
      <c r="A25" s="7"/>
      <c r="B25" s="7"/>
      <c r="C25" s="8"/>
      <c r="D25" s="11"/>
      <c r="E25" s="11"/>
      <c r="F25" s="11"/>
      <c r="G25" s="11"/>
      <c r="H25" s="10">
        <f>SUM(D25:G25)</f>
        <v>0</v>
      </c>
      <c r="I25" s="90">
        <f>C25+H25</f>
        <v>0</v>
      </c>
      <c r="J25" s="10"/>
      <c r="K25" s="11"/>
      <c r="L25" s="11"/>
      <c r="M25" s="34"/>
      <c r="N25" s="11"/>
      <c r="O25" s="11"/>
      <c r="P25" s="10"/>
      <c r="Q25" s="12">
        <f t="shared" si="0"/>
        <v>0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</row>
    <row r="26" spans="1:252" s="14" customFormat="1" ht="15" customHeight="1" x14ac:dyDescent="0.25">
      <c r="A26" s="7"/>
      <c r="B26" s="7"/>
      <c r="C26" s="8"/>
      <c r="D26" s="11"/>
      <c r="E26" s="11"/>
      <c r="F26" s="11"/>
      <c r="G26" s="11"/>
      <c r="H26" s="10">
        <f>SUM(D26:G26)</f>
        <v>0</v>
      </c>
      <c r="I26" s="90">
        <f>C26+H26</f>
        <v>0</v>
      </c>
      <c r="J26" s="10"/>
      <c r="K26" s="11"/>
      <c r="L26" s="11"/>
      <c r="M26" s="34"/>
      <c r="N26" s="11"/>
      <c r="O26" s="11"/>
      <c r="P26" s="10"/>
      <c r="Q26" s="12">
        <f t="shared" si="0"/>
        <v>0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</row>
    <row r="27" spans="1:252" s="14" customFormat="1" ht="15" customHeight="1" x14ac:dyDescent="0.25">
      <c r="A27" s="7"/>
      <c r="B27" s="7"/>
      <c r="C27" s="8"/>
      <c r="D27" s="11"/>
      <c r="E27" s="11"/>
      <c r="F27" s="11"/>
      <c r="G27" s="11"/>
      <c r="H27" s="10">
        <f>SUM(D27:G27)</f>
        <v>0</v>
      </c>
      <c r="I27" s="90">
        <f>C27+H27</f>
        <v>0</v>
      </c>
      <c r="J27" s="10"/>
      <c r="K27" s="11"/>
      <c r="L27" s="11"/>
      <c r="M27" s="11"/>
      <c r="N27" s="11"/>
      <c r="O27" s="11"/>
      <c r="P27" s="10"/>
      <c r="Q27" s="12">
        <f t="shared" si="0"/>
        <v>0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</row>
    <row r="28" spans="1:252" s="14" customFormat="1" ht="15" customHeight="1" x14ac:dyDescent="0.25">
      <c r="A28" s="7"/>
      <c r="B28" s="7"/>
      <c r="C28" s="8"/>
      <c r="D28" s="11"/>
      <c r="E28" s="11"/>
      <c r="F28" s="11"/>
      <c r="G28" s="11"/>
      <c r="H28" s="10">
        <f>SUM(D28:G28)</f>
        <v>0</v>
      </c>
      <c r="I28" s="90">
        <f>C28+H28</f>
        <v>0</v>
      </c>
      <c r="J28" s="10"/>
      <c r="K28" s="11"/>
      <c r="L28" s="11"/>
      <c r="M28" s="11"/>
      <c r="N28" s="11"/>
      <c r="O28" s="11"/>
      <c r="P28" s="10"/>
      <c r="Q28" s="12">
        <f t="shared" si="0"/>
        <v>0</v>
      </c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</row>
    <row r="29" spans="1:252" s="14" customFormat="1" ht="15" customHeight="1" x14ac:dyDescent="0.25">
      <c r="A29" s="7"/>
      <c r="B29" s="7"/>
      <c r="C29" s="8"/>
      <c r="D29" s="11"/>
      <c r="E29" s="11"/>
      <c r="F29" s="11"/>
      <c r="G29" s="11"/>
      <c r="H29" s="10">
        <f>SUM(D29:G29)</f>
        <v>0</v>
      </c>
      <c r="I29" s="90">
        <f>C29+H29</f>
        <v>0</v>
      </c>
      <c r="J29" s="10"/>
      <c r="K29" s="11"/>
      <c r="L29" s="11"/>
      <c r="M29" s="11"/>
      <c r="N29" s="11"/>
      <c r="O29" s="11"/>
      <c r="P29" s="10"/>
      <c r="Q29" s="12">
        <f t="shared" si="0"/>
        <v>0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</row>
    <row r="30" spans="1:252" s="14" customFormat="1" ht="15" customHeight="1" x14ac:dyDescent="0.25">
      <c r="A30" s="7"/>
      <c r="B30" s="7"/>
      <c r="C30" s="8"/>
      <c r="D30" s="11"/>
      <c r="E30" s="11"/>
      <c r="F30" s="11"/>
      <c r="G30" s="11"/>
      <c r="H30" s="10">
        <f>SUM(D30:G30)</f>
        <v>0</v>
      </c>
      <c r="I30" s="90">
        <f>C30+H30</f>
        <v>0</v>
      </c>
      <c r="J30" s="10"/>
      <c r="K30" s="11"/>
      <c r="L30" s="11"/>
      <c r="M30" s="11"/>
      <c r="N30" s="11"/>
      <c r="O30" s="11"/>
      <c r="P30" s="10"/>
      <c r="Q30" s="12">
        <f t="shared" si="0"/>
        <v>0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</row>
    <row r="31" spans="1:252" s="14" customFormat="1" ht="15" customHeight="1" x14ac:dyDescent="0.25">
      <c r="A31" s="7"/>
      <c r="B31" s="7"/>
      <c r="C31" s="8"/>
      <c r="D31" s="11"/>
      <c r="E31" s="11"/>
      <c r="F31" s="11"/>
      <c r="G31" s="11"/>
      <c r="H31" s="10">
        <f>SUM(D31:G31)</f>
        <v>0</v>
      </c>
      <c r="I31" s="90">
        <f>C31+H31</f>
        <v>0</v>
      </c>
      <c r="J31" s="10"/>
      <c r="K31" s="11"/>
      <c r="L31" s="11"/>
      <c r="M31" s="11"/>
      <c r="N31" s="11"/>
      <c r="O31" s="11"/>
      <c r="P31" s="10"/>
      <c r="Q31" s="12">
        <f t="shared" si="0"/>
        <v>0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</row>
    <row r="32" spans="1:252" s="14" customFormat="1" ht="15" customHeight="1" x14ac:dyDescent="0.25">
      <c r="A32" s="7"/>
      <c r="B32" s="7"/>
      <c r="C32" s="8"/>
      <c r="D32" s="11"/>
      <c r="E32" s="11"/>
      <c r="F32" s="11"/>
      <c r="G32" s="11"/>
      <c r="H32" s="10">
        <f>SUM(D32:G32)</f>
        <v>0</v>
      </c>
      <c r="I32" s="90">
        <f>C32+H32</f>
        <v>0</v>
      </c>
      <c r="J32" s="10"/>
      <c r="K32" s="11"/>
      <c r="L32" s="11"/>
      <c r="M32" s="11"/>
      <c r="N32" s="11"/>
      <c r="O32" s="11"/>
      <c r="P32" s="10"/>
      <c r="Q32" s="12">
        <f t="shared" si="0"/>
        <v>0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</row>
    <row r="33" spans="1:253" s="14" customFormat="1" ht="15" customHeight="1" x14ac:dyDescent="0.25">
      <c r="A33" s="7"/>
      <c r="B33" s="7"/>
      <c r="C33" s="8"/>
      <c r="D33" s="11"/>
      <c r="E33" s="11"/>
      <c r="F33" s="11"/>
      <c r="G33" s="11"/>
      <c r="H33" s="10">
        <f>SUM(D33:G33)</f>
        <v>0</v>
      </c>
      <c r="I33" s="90">
        <f>C33+H33</f>
        <v>0</v>
      </c>
      <c r="J33" s="10"/>
      <c r="K33" s="11"/>
      <c r="L33" s="11"/>
      <c r="M33" s="11"/>
      <c r="N33" s="11"/>
      <c r="O33" s="11"/>
      <c r="P33" s="10"/>
      <c r="Q33" s="12">
        <f t="shared" si="0"/>
        <v>0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</row>
    <row r="34" spans="1:253" s="20" customFormat="1" ht="15" customHeight="1" x14ac:dyDescent="0.25">
      <c r="A34" s="31"/>
      <c r="B34" s="32"/>
      <c r="C34" s="8"/>
      <c r="D34" s="17"/>
      <c r="E34" s="17"/>
      <c r="F34" s="18"/>
      <c r="G34" s="18"/>
      <c r="H34" s="10">
        <f>SUM(D34:G34)</f>
        <v>0</v>
      </c>
      <c r="I34" s="90">
        <f>C34+H34</f>
        <v>0</v>
      </c>
      <c r="J34" s="18"/>
      <c r="K34" s="18"/>
      <c r="L34" s="18"/>
      <c r="M34" s="18"/>
      <c r="N34" s="18"/>
      <c r="O34" s="18"/>
      <c r="P34" s="18"/>
      <c r="Q34" s="12">
        <f t="shared" si="0"/>
        <v>0</v>
      </c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</row>
    <row r="35" spans="1:253" s="20" customFormat="1" ht="15" customHeight="1" x14ac:dyDescent="0.25">
      <c r="A35" s="31"/>
      <c r="B35" s="32"/>
      <c r="C35" s="8"/>
      <c r="D35" s="17"/>
      <c r="E35" s="17"/>
      <c r="F35" s="18"/>
      <c r="G35" s="18"/>
      <c r="H35" s="10">
        <f>SUM(D35:G35)</f>
        <v>0</v>
      </c>
      <c r="I35" s="90">
        <f>C35+H35</f>
        <v>0</v>
      </c>
      <c r="J35" s="18"/>
      <c r="K35" s="18"/>
      <c r="L35" s="18"/>
      <c r="M35" s="18"/>
      <c r="N35" s="18"/>
      <c r="O35" s="18"/>
      <c r="P35" s="18"/>
      <c r="Q35" s="12">
        <f t="shared" si="0"/>
        <v>0</v>
      </c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</row>
    <row r="36" spans="1:253" s="20" customFormat="1" ht="15" customHeight="1" x14ac:dyDescent="0.25">
      <c r="A36" s="28"/>
      <c r="B36" s="28"/>
      <c r="C36" s="8"/>
      <c r="D36" s="17"/>
      <c r="E36" s="17"/>
      <c r="F36" s="18"/>
      <c r="G36" s="18"/>
      <c r="H36" s="10">
        <f>SUM(D36:G36)</f>
        <v>0</v>
      </c>
      <c r="I36" s="90">
        <f>C36+H36</f>
        <v>0</v>
      </c>
      <c r="J36" s="18"/>
      <c r="K36" s="18"/>
      <c r="L36" s="18"/>
      <c r="M36" s="18"/>
      <c r="N36" s="18"/>
      <c r="O36" s="18"/>
      <c r="P36" s="18"/>
      <c r="Q36" s="12">
        <f t="shared" si="0"/>
        <v>0</v>
      </c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</row>
    <row r="37" spans="1:253" s="20" customFormat="1" ht="15" customHeight="1" x14ac:dyDescent="0.25">
      <c r="A37" s="31"/>
      <c r="B37" s="32"/>
      <c r="C37" s="8"/>
      <c r="D37" s="17"/>
      <c r="E37" s="17"/>
      <c r="F37" s="18"/>
      <c r="G37" s="18"/>
      <c r="H37" s="10">
        <f>SUM(D37:G37)</f>
        <v>0</v>
      </c>
      <c r="I37" s="90">
        <f>C37+H37</f>
        <v>0</v>
      </c>
      <c r="J37" s="18"/>
      <c r="K37" s="18"/>
      <c r="L37" s="18"/>
      <c r="M37" s="18"/>
      <c r="N37" s="18"/>
      <c r="O37" s="18"/>
      <c r="P37" s="18"/>
      <c r="Q37" s="12">
        <f t="shared" si="0"/>
        <v>0</v>
      </c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</row>
    <row r="38" spans="1:253" s="14" customFormat="1" ht="15" customHeight="1" x14ac:dyDescent="0.25">
      <c r="A38" s="16"/>
      <c r="B38" s="16"/>
      <c r="C38" s="10"/>
      <c r="D38" s="11"/>
      <c r="E38" s="11"/>
      <c r="F38" s="11"/>
      <c r="G38" s="11"/>
      <c r="H38" s="10"/>
      <c r="I38" s="90"/>
      <c r="J38" s="10"/>
      <c r="K38" s="11"/>
      <c r="L38" s="11"/>
      <c r="M38" s="11"/>
      <c r="N38" s="11"/>
      <c r="O38" s="11"/>
      <c r="P38" s="10"/>
      <c r="Q38" s="12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</row>
    <row r="39" spans="1:253" ht="14.25" customHeight="1" x14ac:dyDescent="0.25">
      <c r="A39" s="21"/>
      <c r="B39" s="21" t="s">
        <v>1</v>
      </c>
      <c r="C39" s="10">
        <f>AVERAGE(C2:C37)</f>
        <v>0.95</v>
      </c>
      <c r="D39" s="9"/>
      <c r="E39" s="9"/>
      <c r="F39" s="11"/>
      <c r="G39" s="11"/>
      <c r="H39" s="10"/>
      <c r="I39" s="90"/>
      <c r="J39" s="10"/>
      <c r="K39" s="11"/>
      <c r="L39" s="11"/>
      <c r="M39" s="11"/>
      <c r="N39" s="11"/>
      <c r="O39" s="11"/>
      <c r="P39" s="10"/>
      <c r="Q39" s="12"/>
    </row>
    <row r="40" spans="1:253" s="14" customFormat="1" ht="15" customHeight="1" x14ac:dyDescent="0.25">
      <c r="A40" s="16"/>
      <c r="B40" s="16"/>
      <c r="C40" s="10"/>
      <c r="D40" s="11"/>
      <c r="E40" s="11"/>
      <c r="F40" s="11"/>
      <c r="G40" s="11"/>
      <c r="H40" s="10"/>
      <c r="I40" s="90"/>
      <c r="J40" s="10"/>
      <c r="K40" s="11"/>
      <c r="L40" s="11"/>
      <c r="M40" s="11"/>
      <c r="N40" s="11"/>
      <c r="O40" s="11"/>
      <c r="P40" s="10"/>
      <c r="Q40" s="12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</row>
    <row r="41" spans="1:253" s="14" customFormat="1" ht="15" customHeight="1" x14ac:dyDescent="0.25">
      <c r="A41" s="16"/>
      <c r="B41" s="16"/>
      <c r="C41" s="10"/>
      <c r="D41" s="9"/>
      <c r="E41" s="9"/>
      <c r="F41" s="11"/>
      <c r="G41" s="11"/>
      <c r="H41" s="10"/>
      <c r="I41" s="90"/>
      <c r="J41" s="10"/>
      <c r="K41" s="11"/>
      <c r="L41" s="11"/>
      <c r="M41" s="11"/>
      <c r="N41" s="11"/>
      <c r="O41" s="11"/>
      <c r="P41" s="10"/>
      <c r="Q41" s="12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</row>
    <row r="42" spans="1:253" ht="15" customHeight="1" x14ac:dyDescent="0.2"/>
    <row r="43" spans="1:253" ht="15" customHeight="1" x14ac:dyDescent="0.2"/>
    <row r="44" spans="1:253" ht="15" customHeight="1" x14ac:dyDescent="0.2"/>
    <row r="45" spans="1:253" ht="15" customHeight="1" x14ac:dyDescent="0.2"/>
    <row r="46" spans="1:253" ht="15" customHeight="1" x14ac:dyDescent="0.2"/>
    <row r="47" spans="1:253" ht="15" customHeight="1" x14ac:dyDescent="0.2"/>
    <row r="48" spans="1:253" ht="15" customHeight="1" x14ac:dyDescent="0.2"/>
    <row r="49" spans="1:17" ht="15" customHeight="1" x14ac:dyDescent="0.2"/>
    <row r="50" spans="1:17" ht="15" customHeight="1" x14ac:dyDescent="0.2"/>
    <row r="51" spans="1:17" ht="15" customHeight="1" x14ac:dyDescent="0.25">
      <c r="A51" s="22"/>
      <c r="B51" s="22" t="s">
        <v>1</v>
      </c>
      <c r="C51" s="23">
        <f>AVERAGE(C2:C46)</f>
        <v>0.95</v>
      </c>
      <c r="D51" s="24"/>
      <c r="E51" s="24"/>
      <c r="F51" s="25"/>
      <c r="G51" s="25"/>
      <c r="H51" s="23"/>
      <c r="I51" s="92"/>
      <c r="J51" s="23"/>
      <c r="K51" s="25"/>
      <c r="L51" s="25"/>
      <c r="M51" s="25"/>
      <c r="N51" s="25"/>
      <c r="O51" s="25"/>
      <c r="P51" s="23"/>
      <c r="Q51" s="26"/>
    </row>
    <row r="52" spans="1:17" ht="15" customHeight="1" x14ac:dyDescent="0.25">
      <c r="A52" s="22"/>
      <c r="B52" s="22"/>
      <c r="C52" s="23"/>
      <c r="D52" s="24"/>
      <c r="E52" s="24"/>
      <c r="F52" s="25"/>
      <c r="G52" s="25"/>
      <c r="H52" s="23"/>
      <c r="I52" s="92"/>
      <c r="J52" s="23"/>
      <c r="K52" s="25"/>
      <c r="L52" s="25"/>
      <c r="M52" s="25"/>
      <c r="N52" s="25"/>
      <c r="O52" s="25"/>
      <c r="P52" s="23"/>
      <c r="Q52" s="26"/>
    </row>
    <row r="53" spans="1:17" ht="15" customHeight="1" x14ac:dyDescent="0.2"/>
    <row r="54" spans="1:17" ht="15" customHeight="1" x14ac:dyDescent="0.2">
      <c r="A54" s="5" t="s">
        <v>6</v>
      </c>
      <c r="B54" s="5" t="s">
        <v>7</v>
      </c>
    </row>
    <row r="55" spans="1:17" ht="15" customHeight="1" x14ac:dyDescent="0.2">
      <c r="B55" s="5" t="s">
        <v>8</v>
      </c>
    </row>
  </sheetData>
  <conditionalFormatting sqref="Q51:Q52 Q2:Q41">
    <cfRule type="cellIs" dxfId="1" priority="1" stopIfTrue="1" operator="greaterThanOrEqual">
      <formula>6</formula>
    </cfRule>
    <cfRule type="cellIs" dxfId="0" priority="2" stopIfTrue="1" operator="lessThan">
      <formula>6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8_sem_Mec</vt:lpstr>
      <vt:lpstr>8_sem_Prod</vt:lpstr>
      <vt:lpstr>7_sem_Prod</vt:lpstr>
      <vt:lpstr>Outros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2015-06-18T21:36:07Z</cp:lastPrinted>
  <dcterms:created xsi:type="dcterms:W3CDTF">2014-06-05T21:16:13Z</dcterms:created>
  <dcterms:modified xsi:type="dcterms:W3CDTF">2017-10-16T04:13:22Z</dcterms:modified>
</cp:coreProperties>
</file>