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ristiano\Desktop\Unian_2015\Disciplinas 2º_semestre\Notas_A2\"/>
    </mc:Choice>
  </mc:AlternateContent>
  <bookViews>
    <workbookView xWindow="0" yWindow="45" windowWidth="15960" windowHeight="11760" tabRatio="705" activeTab="1"/>
  </bookViews>
  <sheets>
    <sheet name="5_sem" sheetId="33" r:id="rId1"/>
    <sheet name="6_sem" sheetId="17" r:id="rId2"/>
    <sheet name="Plan1" sheetId="35" r:id="rId3"/>
  </sheets>
  <definedNames>
    <definedName name="_xlnm._FilterDatabase" localSheetId="0" hidden="1">'5_sem'!$A$1:$R$20</definedName>
    <definedName name="_xlnm._FilterDatabase" localSheetId="1" hidden="1">'6_sem'!$A$1:$Q$41</definedName>
  </definedNames>
  <calcPr calcId="152511"/>
</workbook>
</file>

<file path=xl/calcChain.xml><?xml version="1.0" encoding="utf-8"?>
<calcChain xmlns="http://schemas.openxmlformats.org/spreadsheetml/2006/main">
  <c r="J22" i="33" l="1"/>
  <c r="F23" i="33"/>
  <c r="J3" i="33" l="1"/>
  <c r="J4" i="33"/>
  <c r="J5" i="33"/>
  <c r="J6" i="33"/>
  <c r="J7" i="33"/>
  <c r="J8" i="33"/>
  <c r="J9" i="33"/>
  <c r="J10" i="33"/>
  <c r="J11" i="33"/>
  <c r="J12" i="33"/>
  <c r="J13" i="33"/>
  <c r="J14" i="33"/>
  <c r="J15" i="33"/>
  <c r="J16" i="33"/>
  <c r="J17" i="33"/>
  <c r="J18" i="33"/>
  <c r="J19" i="33"/>
  <c r="J20" i="33"/>
  <c r="J21" i="33"/>
  <c r="J2" i="33"/>
  <c r="I3" i="17"/>
  <c r="J3" i="17" s="1"/>
  <c r="I4" i="17"/>
  <c r="J4" i="17" s="1"/>
  <c r="I5" i="17"/>
  <c r="J5" i="17" s="1"/>
  <c r="I6" i="17"/>
  <c r="J6" i="17" s="1"/>
  <c r="I7" i="17"/>
  <c r="J7" i="17" s="1"/>
  <c r="I8" i="17"/>
  <c r="J8" i="17" s="1"/>
  <c r="I9" i="17"/>
  <c r="J9" i="17" s="1"/>
  <c r="I10" i="17"/>
  <c r="J10" i="17" s="1"/>
  <c r="I11" i="17"/>
  <c r="J11" i="17" s="1"/>
  <c r="I12" i="17"/>
  <c r="J12" i="17" s="1"/>
  <c r="I13" i="17"/>
  <c r="J13" i="17" s="1"/>
  <c r="I14" i="17"/>
  <c r="J14" i="17" s="1"/>
  <c r="I15" i="17"/>
  <c r="J15" i="17" s="1"/>
  <c r="I16" i="17"/>
  <c r="J16" i="17" s="1"/>
  <c r="I17" i="17"/>
  <c r="J17" i="17" s="1"/>
  <c r="I18" i="17"/>
  <c r="J18" i="17" s="1"/>
  <c r="I19" i="17"/>
  <c r="J19" i="17" s="1"/>
  <c r="I20" i="17"/>
  <c r="J20" i="17" s="1"/>
  <c r="I21" i="17"/>
  <c r="J21" i="17" s="1"/>
  <c r="I22" i="17"/>
  <c r="J22" i="17" s="1"/>
  <c r="I23" i="17"/>
  <c r="J23" i="17" s="1"/>
  <c r="I24" i="17"/>
  <c r="J24" i="17" s="1"/>
  <c r="I25" i="17"/>
  <c r="J25" i="17" s="1"/>
  <c r="I26" i="17"/>
  <c r="J26" i="17" s="1"/>
  <c r="I27" i="17"/>
  <c r="J27" i="17" s="1"/>
  <c r="I28" i="17"/>
  <c r="J28" i="17" s="1"/>
  <c r="I29" i="17"/>
  <c r="J29" i="17" s="1"/>
  <c r="I30" i="17"/>
  <c r="J30" i="17" s="1"/>
  <c r="I31" i="17"/>
  <c r="J31" i="17" s="1"/>
  <c r="I32" i="17"/>
  <c r="J32" i="17" s="1"/>
  <c r="I33" i="17"/>
  <c r="J33" i="17" s="1"/>
  <c r="I34" i="17"/>
  <c r="J34" i="17" s="1"/>
  <c r="I35" i="17"/>
  <c r="J35" i="17" s="1"/>
  <c r="I36" i="17"/>
  <c r="J36" i="17" s="1"/>
  <c r="I37" i="17"/>
  <c r="J37" i="17" s="1"/>
  <c r="I38" i="17"/>
  <c r="J38" i="17" s="1"/>
  <c r="I39" i="17"/>
  <c r="J39" i="17" s="1"/>
  <c r="I40" i="17"/>
  <c r="J40" i="17" s="1"/>
  <c r="I41" i="17"/>
  <c r="J41" i="17" s="1"/>
  <c r="I42" i="17"/>
  <c r="J42" i="17" s="1"/>
  <c r="I43" i="17"/>
  <c r="J43" i="17" s="1"/>
  <c r="I44" i="17"/>
  <c r="J44" i="17" s="1"/>
  <c r="I45" i="17"/>
  <c r="J45" i="17" s="1"/>
  <c r="I2" i="17"/>
  <c r="J2" i="17" s="1"/>
  <c r="F46" i="17"/>
  <c r="I3" i="33"/>
  <c r="I4" i="33"/>
  <c r="I5" i="33"/>
  <c r="I6" i="33"/>
  <c r="I7" i="33"/>
  <c r="I8" i="33"/>
  <c r="I9" i="33"/>
  <c r="I10" i="33"/>
  <c r="I11" i="33"/>
  <c r="I12" i="33"/>
  <c r="I13" i="33"/>
  <c r="I14" i="33"/>
  <c r="I15" i="33"/>
  <c r="I16" i="33"/>
  <c r="I17" i="33"/>
  <c r="I18" i="33"/>
  <c r="I19" i="33"/>
  <c r="I20" i="33"/>
  <c r="I21" i="33"/>
  <c r="I2" i="33"/>
  <c r="E23" i="33"/>
  <c r="E46" i="17" l="1"/>
</calcChain>
</file>

<file path=xl/sharedStrings.xml><?xml version="1.0" encoding="utf-8"?>
<sst xmlns="http://schemas.openxmlformats.org/spreadsheetml/2006/main" count="108" uniqueCount="85">
  <si>
    <t>nord</t>
  </si>
  <si>
    <t>Nome</t>
  </si>
  <si>
    <t>Média</t>
  </si>
  <si>
    <t>Média final</t>
  </si>
  <si>
    <t>Média B2</t>
  </si>
  <si>
    <t>Grupo</t>
  </si>
  <si>
    <t>ATPS</t>
  </si>
  <si>
    <t>Bruno Loureiro</t>
  </si>
  <si>
    <t>DANILO DOS SANTOS PINTO</t>
  </si>
  <si>
    <t>DAVI QUIRINO DA SILVA</t>
  </si>
  <si>
    <t>Flavio Mateus de Oliveira</t>
  </si>
  <si>
    <t>GUILHERME DAMASCENO MACHADO</t>
  </si>
  <si>
    <t>igo francis santos silva</t>
  </si>
  <si>
    <t>Jose Lindailson Bento da Silva</t>
  </si>
  <si>
    <t>Leticia Ferreira de Andrade</t>
  </si>
  <si>
    <t>Matheus Gomes Andrade</t>
  </si>
  <si>
    <t>RA</t>
  </si>
  <si>
    <t>Alexandre Bulhoes Cortes</t>
  </si>
  <si>
    <t>Alexandre Francisco Tamiarana lima</t>
  </si>
  <si>
    <t>Anderson Ferreira dos Santos</t>
  </si>
  <si>
    <t>André luis dos santos</t>
  </si>
  <si>
    <t>Antonio Francisco da Silva Filho</t>
  </si>
  <si>
    <t>Bruno de Sousa Silva</t>
  </si>
  <si>
    <t>Caio Fogaça Sutil de Oliveira</t>
  </si>
  <si>
    <t>DOUGLAS GONÇALVES GABRIEL</t>
  </si>
  <si>
    <t>DOUGLAS VIEIRA CARDOSO</t>
  </si>
  <si>
    <t>Ederson Yoshitani da Silva</t>
  </si>
  <si>
    <t>Egon Lemes De Medeiros</t>
  </si>
  <si>
    <t>Gilvan José Berto</t>
  </si>
  <si>
    <t>Gustavo Aguiar dos Santos</t>
  </si>
  <si>
    <t>JONATAS SANTOS DE OLIVEIRA</t>
  </si>
  <si>
    <t>Kleber Del Grego</t>
  </si>
  <si>
    <t>Matheus Bello Maragno</t>
  </si>
  <si>
    <t>MAURICIO DAMASCENO</t>
  </si>
  <si>
    <t>NILSON FERNANDES DOS SANTOS</t>
  </si>
  <si>
    <t>Pedro Henrique Bertoni Silva</t>
  </si>
  <si>
    <t>Piter Nishikawa Favorino</t>
  </si>
  <si>
    <t>renan esteves dos santos</t>
  </si>
  <si>
    <t>ROBERTO TAMIYUKI NAGASAKO</t>
  </si>
  <si>
    <t>Rodrigo ribeiro da silva</t>
  </si>
  <si>
    <t>Ronisson de oliveira</t>
  </si>
  <si>
    <t>SILAS MENDONCA SOARES</t>
  </si>
  <si>
    <t>TIAGO RAFAEL SOUZA</t>
  </si>
  <si>
    <t>Victor Klingenhoff Bianco</t>
  </si>
  <si>
    <t>Victor Rodrigues da Cruz</t>
  </si>
  <si>
    <t>Carlos José Alves de Moraes</t>
  </si>
  <si>
    <t>Legenda:</t>
  </si>
  <si>
    <t>A- Ausente</t>
  </si>
  <si>
    <t>NE- Não Entregou</t>
  </si>
  <si>
    <t>Marcos de Oliveira Silva</t>
  </si>
  <si>
    <t>Lista</t>
  </si>
  <si>
    <t>Marcelo da Rocha Silva</t>
  </si>
  <si>
    <t>William de Souza Duarte</t>
  </si>
  <si>
    <t>Geovanio de Sousa Santos</t>
  </si>
  <si>
    <t>Manoel Terto Pereira Santana</t>
  </si>
  <si>
    <t>Nilton Isidoro da Silva</t>
  </si>
  <si>
    <t>Valdir Antonio da Silva</t>
  </si>
  <si>
    <t>Alexandre Albuquerque</t>
  </si>
  <si>
    <t>Didi Ribeiro da Silva</t>
  </si>
  <si>
    <t>Jéssica de Souza Santos</t>
  </si>
  <si>
    <t>Lista 1</t>
  </si>
  <si>
    <t>Lista 2</t>
  </si>
  <si>
    <t>Wagner da Silva Nobre</t>
  </si>
  <si>
    <t>Edcarlos Batista de Souza</t>
  </si>
  <si>
    <t>Luan Vieira de Carvalho</t>
  </si>
  <si>
    <t>Otávio Augusto do Couto</t>
  </si>
  <si>
    <t>Prova 1</t>
  </si>
  <si>
    <t>Prova 2</t>
  </si>
  <si>
    <t>Carlos Alexandre Gonçalves de Lima</t>
  </si>
  <si>
    <t>Danilo Rodrigo de Mattos</t>
  </si>
  <si>
    <t>Erik Leandro do Nascimento</t>
  </si>
  <si>
    <t>Filipe Alves Marques</t>
  </si>
  <si>
    <t>Johnny Carlos Martins</t>
  </si>
  <si>
    <t>Josemario Antonio da Silva</t>
  </si>
  <si>
    <t>Lucas Person Fontes</t>
  </si>
  <si>
    <t>Luciano Citini</t>
  </si>
  <si>
    <t>Rafael Stefan da Rocha</t>
  </si>
  <si>
    <t>Uldene Ferreira dos Santos</t>
  </si>
  <si>
    <t>Shirlton Soares Farias</t>
  </si>
  <si>
    <t>Antonio Petena Neto</t>
  </si>
  <si>
    <t>Renan Garcia Simão</t>
  </si>
  <si>
    <t>Lista 3</t>
  </si>
  <si>
    <t>Simulação</t>
  </si>
  <si>
    <t>Lista 4</t>
  </si>
  <si>
    <t>Prova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</si>
</sst>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2"/>
      <color indexed="8"/>
      <name val="Verdana"/>
    </font>
    <font>
      <sz val="11"/>
      <name val="Calibri"/>
      <family val="2"/>
    </font>
    <font>
      <sz val="8"/>
      <name val="Calibri"/>
      <family val="2"/>
    </font>
    <font>
      <sz val="12"/>
      <name val="Verdana"/>
      <family val="2"/>
    </font>
    <font>
      <sz val="8"/>
      <color rgb="FF000000"/>
      <name val="Verdana"/>
      <family val="2"/>
    </font>
    <font>
      <sz val="11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45">
    <xf numFmtId="0" fontId="0" fillId="0" borderId="0" xfId="0" applyFont="1" applyAlignment="1">
      <alignment vertical="top" wrapText="1"/>
    </xf>
    <xf numFmtId="0" fontId="3" fillId="0" borderId="0" xfId="0" applyNumberFormat="1" applyFont="1" applyFill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/>
    <xf numFmtId="4" fontId="1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vertical="top" wrapText="1"/>
    </xf>
    <xf numFmtId="4" fontId="1" fillId="0" borderId="2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0" fontId="1" fillId="3" borderId="1" xfId="0" applyNumberFormat="1" applyFont="1" applyFill="1" applyBorder="1" applyAlignment="1"/>
    <xf numFmtId="4" fontId="1" fillId="3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0" fontId="3" fillId="3" borderId="0" xfId="0" applyNumberFormat="1" applyFont="1" applyFill="1" applyAlignment="1">
      <alignment vertical="top" wrapText="1"/>
    </xf>
    <xf numFmtId="0" fontId="3" fillId="3" borderId="0" xfId="0" applyFont="1" applyFill="1" applyAlignment="1">
      <alignment vertical="top" wrapText="1"/>
    </xf>
    <xf numFmtId="0" fontId="3" fillId="3" borderId="1" xfId="0" applyNumberFormat="1" applyFont="1" applyFill="1" applyBorder="1" applyAlignment="1">
      <alignment vertical="top" wrapText="1"/>
    </xf>
    <xf numFmtId="0" fontId="4" fillId="3" borderId="1" xfId="0" applyFont="1" applyFill="1" applyBorder="1" applyAlignment="1">
      <alignment vertical="top" wrapText="1"/>
    </xf>
    <xf numFmtId="4" fontId="1" fillId="3" borderId="2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 vertical="center"/>
    </xf>
    <xf numFmtId="0" fontId="3" fillId="2" borderId="0" xfId="0" applyNumberFormat="1" applyFont="1" applyFill="1" applyAlignment="1">
      <alignment vertical="top" wrapText="1"/>
    </xf>
    <xf numFmtId="0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/>
    <xf numFmtId="0" fontId="4" fillId="0" borderId="0" xfId="0" applyFont="1" applyBorder="1" applyAlignment="1">
      <alignment vertical="top" wrapText="1"/>
    </xf>
    <xf numFmtId="4" fontId="1" fillId="0" borderId="0" xfId="0" applyNumberFormat="1" applyFont="1" applyFill="1" applyBorder="1" applyAlignment="1">
      <alignment horizontal="center"/>
    </xf>
    <xf numFmtId="4" fontId="1" fillId="3" borderId="0" xfId="0" applyNumberFormat="1" applyFont="1" applyFill="1" applyBorder="1" applyAlignment="1">
      <alignment horizontal="center"/>
    </xf>
    <xf numFmtId="4" fontId="1" fillId="2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1" fillId="4" borderId="1" xfId="0" applyNumberFormat="1" applyFont="1" applyFill="1" applyBorder="1" applyAlignment="1"/>
    <xf numFmtId="0" fontId="4" fillId="4" borderId="1" xfId="0" applyFont="1" applyFill="1" applyBorder="1" applyAlignment="1">
      <alignment vertical="top" wrapText="1"/>
    </xf>
    <xf numFmtId="4" fontId="1" fillId="4" borderId="1" xfId="0" applyNumberFormat="1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0" fontId="3" fillId="4" borderId="0" xfId="0" applyNumberFormat="1" applyFont="1" applyFill="1" applyAlignment="1">
      <alignment vertical="top" wrapText="1"/>
    </xf>
    <xf numFmtId="0" fontId="3" fillId="4" borderId="0" xfId="0" applyFont="1" applyFill="1" applyAlignment="1">
      <alignment vertical="top" wrapText="1"/>
    </xf>
    <xf numFmtId="4" fontId="1" fillId="2" borderId="2" xfId="0" applyNumberFormat="1" applyFont="1" applyFill="1" applyBorder="1" applyAlignment="1">
      <alignment horizontal="center"/>
    </xf>
    <xf numFmtId="4" fontId="5" fillId="4" borderId="1" xfId="0" applyNumberFormat="1" applyFont="1" applyFill="1" applyBorder="1" applyAlignment="1">
      <alignment horizontal="center"/>
    </xf>
    <xf numFmtId="0" fontId="1" fillId="5" borderId="1" xfId="0" applyNumberFormat="1" applyFont="1" applyFill="1" applyBorder="1" applyAlignment="1"/>
    <xf numFmtId="0" fontId="4" fillId="5" borderId="1" xfId="0" applyFont="1" applyFill="1" applyBorder="1" applyAlignment="1">
      <alignment vertical="top" wrapText="1"/>
    </xf>
    <xf numFmtId="4" fontId="1" fillId="5" borderId="2" xfId="0" applyNumberFormat="1" applyFont="1" applyFill="1" applyBorder="1" applyAlignment="1">
      <alignment horizontal="center"/>
    </xf>
    <xf numFmtId="4" fontId="1" fillId="5" borderId="1" xfId="0" applyNumberFormat="1" applyFont="1" applyFill="1" applyBorder="1" applyAlignment="1">
      <alignment horizontal="center"/>
    </xf>
    <xf numFmtId="164" fontId="1" fillId="5" borderId="1" xfId="0" applyNumberFormat="1" applyFont="1" applyFill="1" applyBorder="1" applyAlignment="1">
      <alignment horizontal="center"/>
    </xf>
    <xf numFmtId="0" fontId="3" fillId="5" borderId="0" xfId="0" applyNumberFormat="1" applyFont="1" applyFill="1" applyAlignment="1">
      <alignment vertical="top" wrapText="1"/>
    </xf>
    <xf numFmtId="0" fontId="3" fillId="5" borderId="0" xfId="0" applyFont="1" applyFill="1" applyAlignment="1">
      <alignment vertical="top" wrapText="1"/>
    </xf>
    <xf numFmtId="4" fontId="3" fillId="2" borderId="3" xfId="0" applyNumberFormat="1" applyFont="1" applyFill="1" applyBorder="1" applyAlignment="1">
      <alignment vertical="top" wrapText="1"/>
    </xf>
  </cellXfs>
  <cellStyles count="1">
    <cellStyle name="Normal" xfId="0" builtinId="0"/>
  </cellStyles>
  <dxfs count="10">
    <dxf>
      <font>
        <color rgb="FF006100"/>
      </font>
      <fill>
        <patternFill patternType="solid">
          <fgColor indexed="25"/>
          <bgColor theme="7" tint="0.79998168889431442"/>
        </patternFill>
      </fill>
    </dxf>
    <dxf>
      <fill>
        <patternFill patternType="solid">
          <fgColor indexed="25"/>
          <bgColor theme="4" tint="0.79998168889431442"/>
        </patternFill>
      </fill>
    </dxf>
    <dxf>
      <font>
        <color rgb="FF006100"/>
      </font>
      <fill>
        <patternFill patternType="solid">
          <fgColor indexed="25"/>
          <bgColor theme="7" tint="0.79998168889431442"/>
        </patternFill>
      </fill>
    </dxf>
    <dxf>
      <fill>
        <patternFill patternType="solid">
          <fgColor indexed="25"/>
          <bgColor theme="4" tint="0.79998168889431442"/>
        </patternFill>
      </fill>
    </dxf>
    <dxf>
      <font>
        <color rgb="FF006100"/>
      </font>
      <fill>
        <patternFill patternType="solid">
          <fgColor indexed="25"/>
          <bgColor theme="7" tint="0.79998168889431442"/>
        </patternFill>
      </fill>
    </dxf>
    <dxf>
      <fill>
        <patternFill patternType="solid">
          <fgColor indexed="25"/>
          <bgColor theme="4" tint="0.79998168889431442"/>
        </patternFill>
      </fill>
    </dxf>
    <dxf>
      <font>
        <color rgb="FF006100"/>
      </font>
      <fill>
        <patternFill patternType="solid">
          <fgColor indexed="25"/>
          <bgColor theme="7" tint="0.79998168889431442"/>
        </patternFill>
      </fill>
    </dxf>
    <dxf>
      <fill>
        <patternFill patternType="solid">
          <fgColor indexed="25"/>
          <bgColor theme="4" tint="0.79998168889431442"/>
        </patternFill>
      </fill>
    </dxf>
    <dxf>
      <font>
        <color rgb="FF006100"/>
      </font>
      <fill>
        <patternFill patternType="solid">
          <fgColor indexed="25"/>
          <bgColor theme="7" tint="0.79998168889431442"/>
        </patternFill>
      </fill>
    </dxf>
    <dxf>
      <fill>
        <patternFill patternType="solid">
          <fgColor indexed="25"/>
          <bgColor theme="4" tint="0.79998168889431442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5A5A5"/>
      <rgbColor rgb="FF3F3F3F"/>
      <rgbColor rgb="FFEEECE1"/>
      <rgbColor rgb="FFFFC000"/>
      <rgbColor rgb="FFFFFF00"/>
      <rgbColor rgb="FFB8CCE4"/>
      <rgbColor rgb="FFDBE5F1"/>
      <rgbColor rgb="FFFDE9D9"/>
      <rgbColor rgb="FF92CDDC"/>
      <rgbColor rgb="FFD6E3BC"/>
      <rgbColor rgb="FFC2D69B"/>
      <rgbColor rgb="FF00B050"/>
      <rgbColor rgb="FFAAAAAA"/>
      <rgbColor rgb="FFDAEEF3"/>
      <rgbColor rgb="FFFABF8F"/>
      <rgbColor rgb="00000000"/>
      <rgbColor rgb="FF00B0F0"/>
      <rgbColor rgb="FFFF0000"/>
      <rgbColor rgb="FF006100"/>
      <rgbColor rgb="FF748C42"/>
      <rgbColor rgb="FFDAEAF4"/>
      <rgbColor rgb="FFFCF5D5"/>
      <rgbColor rgb="FFE1F2D7"/>
      <rgbColor rgb="FFD8D8D8"/>
      <rgbColor rgb="FF92D05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S27"/>
  <sheetViews>
    <sheetView showGridLines="0" workbookViewId="0">
      <pane xSplit="4" ySplit="1" topLeftCell="E2" activePane="bottomRight" state="frozen"/>
      <selection pane="topRight" activeCell="F1" sqref="F1"/>
      <selection pane="bottomLeft" activeCell="A2" sqref="A2"/>
      <selection pane="bottomRight" activeCell="M12" sqref="M12"/>
    </sheetView>
  </sheetViews>
  <sheetFormatPr defaultColWidth="6.59765625" defaultRowHeight="15" customHeight="1" x14ac:dyDescent="0.2"/>
  <cols>
    <col min="1" max="1" width="5.8984375" style="1" customWidth="1"/>
    <col min="2" max="2" width="4.59765625" style="1" customWidth="1"/>
    <col min="3" max="3" width="8.19921875" style="1" customWidth="1"/>
    <col min="4" max="4" width="23.69921875" style="1" customWidth="1"/>
    <col min="5" max="6" width="6.296875" style="20" customWidth="1"/>
    <col min="7" max="8" width="6.296875" style="1" customWidth="1"/>
    <col min="9" max="9" width="7" style="20" customWidth="1"/>
    <col min="10" max="10" width="4.8984375" style="20" customWidth="1"/>
    <col min="11" max="13" width="6.59765625" style="14" customWidth="1"/>
    <col min="14" max="14" width="6.59765625" style="1" customWidth="1"/>
    <col min="15" max="15" width="4.296875" style="1" bestFit="1" customWidth="1"/>
    <col min="16" max="16" width="4.296875" style="1" customWidth="1"/>
    <col min="17" max="17" width="6.59765625" style="14" customWidth="1"/>
    <col min="18" max="253" width="6.59765625" style="1" customWidth="1"/>
    <col min="254" max="16384" width="6.59765625" style="2"/>
  </cols>
  <sheetData>
    <row r="1" spans="1:253" ht="33.75" customHeight="1" x14ac:dyDescent="0.2">
      <c r="A1" s="3" t="s">
        <v>5</v>
      </c>
      <c r="B1" s="3" t="s">
        <v>0</v>
      </c>
      <c r="C1" s="3" t="s">
        <v>16</v>
      </c>
      <c r="D1" s="3" t="s">
        <v>1</v>
      </c>
      <c r="E1" s="19" t="s">
        <v>66</v>
      </c>
      <c r="F1" s="19" t="s">
        <v>67</v>
      </c>
      <c r="G1" s="3" t="s">
        <v>60</v>
      </c>
      <c r="H1" s="3" t="s">
        <v>61</v>
      </c>
      <c r="I1" s="19" t="s">
        <v>6</v>
      </c>
      <c r="J1" s="19" t="s">
        <v>2</v>
      </c>
      <c r="K1" s="22" t="s">
        <v>81</v>
      </c>
      <c r="L1" s="22" t="s">
        <v>82</v>
      </c>
      <c r="M1" s="22" t="s">
        <v>83</v>
      </c>
      <c r="N1" s="3" t="s">
        <v>50</v>
      </c>
      <c r="O1" s="4" t="s">
        <v>84</v>
      </c>
      <c r="P1" s="4" t="s">
        <v>6</v>
      </c>
      <c r="Q1" s="22" t="s">
        <v>4</v>
      </c>
      <c r="R1" s="4" t="s">
        <v>3</v>
      </c>
    </row>
    <row r="2" spans="1:253" s="15" customFormat="1" ht="15" customHeight="1" x14ac:dyDescent="0.25">
      <c r="A2" s="16"/>
      <c r="B2" s="11">
        <v>1</v>
      </c>
      <c r="C2" s="17">
        <v>5871188592</v>
      </c>
      <c r="D2" s="17" t="s">
        <v>19</v>
      </c>
      <c r="E2" s="35">
        <v>0.25</v>
      </c>
      <c r="F2" s="35">
        <v>6</v>
      </c>
      <c r="G2" s="18"/>
      <c r="H2" s="18"/>
      <c r="I2" s="10">
        <f>G2+H2</f>
        <v>0</v>
      </c>
      <c r="J2" s="10">
        <f>E2+F2+I2</f>
        <v>6.25</v>
      </c>
      <c r="K2" s="12"/>
      <c r="L2" s="12"/>
      <c r="M2" s="12"/>
      <c r="N2" s="12"/>
      <c r="O2" s="12"/>
      <c r="P2" s="12"/>
      <c r="Q2" s="12"/>
      <c r="R2" s="13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  <c r="IO2" s="14"/>
      <c r="IP2" s="14"/>
      <c r="IQ2" s="14"/>
      <c r="IR2" s="14"/>
      <c r="IS2" s="14"/>
    </row>
    <row r="3" spans="1:253" s="15" customFormat="1" ht="15" customHeight="1" x14ac:dyDescent="0.25">
      <c r="A3" s="11"/>
      <c r="B3" s="11">
        <v>2</v>
      </c>
      <c r="C3" s="17">
        <v>6463220573</v>
      </c>
      <c r="D3" s="17" t="s">
        <v>20</v>
      </c>
      <c r="E3" s="10">
        <v>0</v>
      </c>
      <c r="F3" s="10">
        <v>1</v>
      </c>
      <c r="G3" s="12">
        <v>1</v>
      </c>
      <c r="H3" s="12">
        <v>1</v>
      </c>
      <c r="I3" s="10">
        <f t="shared" ref="I3:I21" si="0">G3+H3</f>
        <v>2</v>
      </c>
      <c r="J3" s="10">
        <f t="shared" ref="J3:J21" si="1">E3+F3+I3</f>
        <v>3</v>
      </c>
      <c r="K3" s="12">
        <v>1</v>
      </c>
      <c r="L3" s="12">
        <v>1</v>
      </c>
      <c r="M3" s="12"/>
      <c r="N3" s="12"/>
      <c r="O3" s="12"/>
      <c r="P3" s="12"/>
      <c r="Q3" s="12"/>
      <c r="R3" s="13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4"/>
      <c r="IP3" s="14"/>
      <c r="IQ3" s="14"/>
      <c r="IR3" s="14"/>
      <c r="IS3" s="14"/>
    </row>
    <row r="4" spans="1:253" ht="15" customHeight="1" x14ac:dyDescent="0.25">
      <c r="A4" s="5"/>
      <c r="B4" s="11">
        <v>3</v>
      </c>
      <c r="C4" s="8">
        <v>7249604498</v>
      </c>
      <c r="D4" s="8" t="s">
        <v>7</v>
      </c>
      <c r="E4" s="35">
        <v>1.75</v>
      </c>
      <c r="F4" s="35">
        <v>3</v>
      </c>
      <c r="G4" s="9">
        <v>1</v>
      </c>
      <c r="H4" s="9">
        <v>1</v>
      </c>
      <c r="I4" s="10">
        <f t="shared" si="0"/>
        <v>2</v>
      </c>
      <c r="J4" s="10">
        <f t="shared" si="1"/>
        <v>6.75</v>
      </c>
      <c r="K4" s="12">
        <v>1</v>
      </c>
      <c r="L4" s="12">
        <v>1</v>
      </c>
      <c r="M4" s="12"/>
      <c r="N4" s="6"/>
      <c r="O4" s="6"/>
      <c r="P4" s="6"/>
      <c r="Q4" s="12"/>
      <c r="R4" s="13"/>
    </row>
    <row r="5" spans="1:253" s="15" customFormat="1" ht="15" customHeight="1" x14ac:dyDescent="0.25">
      <c r="A5" s="11"/>
      <c r="B5" s="11">
        <v>4</v>
      </c>
      <c r="C5" s="11">
        <v>6451303996</v>
      </c>
      <c r="D5" s="11" t="s">
        <v>45</v>
      </c>
      <c r="E5" s="10">
        <v>2</v>
      </c>
      <c r="F5" s="10">
        <v>0.5</v>
      </c>
      <c r="G5" s="12">
        <v>1</v>
      </c>
      <c r="H5" s="12">
        <v>1</v>
      </c>
      <c r="I5" s="10">
        <f t="shared" si="0"/>
        <v>2</v>
      </c>
      <c r="J5" s="10">
        <f t="shared" si="1"/>
        <v>4.5</v>
      </c>
      <c r="K5" s="12">
        <v>1</v>
      </c>
      <c r="L5" s="12">
        <v>1</v>
      </c>
      <c r="M5" s="12"/>
      <c r="N5" s="12"/>
      <c r="O5" s="12"/>
      <c r="P5" s="12"/>
      <c r="Q5" s="12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  <c r="IN5" s="14"/>
      <c r="IO5" s="14"/>
      <c r="IP5" s="14"/>
      <c r="IQ5" s="14"/>
      <c r="IR5" s="14"/>
      <c r="IS5" s="14"/>
    </row>
    <row r="6" spans="1:253" ht="15" customHeight="1" x14ac:dyDescent="0.25">
      <c r="A6" s="5"/>
      <c r="B6" s="11">
        <v>5</v>
      </c>
      <c r="C6" s="8">
        <v>7416621162</v>
      </c>
      <c r="D6" s="8" t="s">
        <v>8</v>
      </c>
      <c r="E6" s="35">
        <v>0.5</v>
      </c>
      <c r="F6" s="35">
        <v>2.75</v>
      </c>
      <c r="G6" s="9"/>
      <c r="H6" s="9">
        <v>1</v>
      </c>
      <c r="I6" s="10">
        <f t="shared" si="0"/>
        <v>1</v>
      </c>
      <c r="J6" s="10">
        <f t="shared" si="1"/>
        <v>4.25</v>
      </c>
      <c r="K6" s="12">
        <v>1</v>
      </c>
      <c r="L6" s="12">
        <v>1</v>
      </c>
      <c r="M6" s="12"/>
      <c r="N6" s="6"/>
      <c r="O6" s="6"/>
      <c r="P6" s="6"/>
      <c r="Q6" s="12"/>
      <c r="R6" s="13"/>
    </row>
    <row r="7" spans="1:253" ht="15" customHeight="1" x14ac:dyDescent="0.25">
      <c r="A7" s="5"/>
      <c r="B7" s="11">
        <v>6</v>
      </c>
      <c r="C7" s="8">
        <v>1299102915</v>
      </c>
      <c r="D7" s="8" t="s">
        <v>9</v>
      </c>
      <c r="E7" s="35">
        <v>1.25</v>
      </c>
      <c r="F7" s="35">
        <v>2.25</v>
      </c>
      <c r="G7" s="9">
        <v>1</v>
      </c>
      <c r="H7" s="9"/>
      <c r="I7" s="10">
        <f t="shared" si="0"/>
        <v>1</v>
      </c>
      <c r="J7" s="10">
        <f t="shared" si="1"/>
        <v>4.5</v>
      </c>
      <c r="K7" s="12">
        <v>1</v>
      </c>
      <c r="L7" s="12">
        <v>1</v>
      </c>
      <c r="M7" s="12"/>
      <c r="N7" s="6"/>
      <c r="O7" s="6"/>
      <c r="P7" s="6"/>
      <c r="Q7" s="12"/>
      <c r="R7" s="13"/>
    </row>
    <row r="8" spans="1:253" ht="15" customHeight="1" x14ac:dyDescent="0.25">
      <c r="A8" s="5"/>
      <c r="B8" s="11">
        <v>7</v>
      </c>
      <c r="C8" s="8">
        <v>7082558857</v>
      </c>
      <c r="D8" s="8" t="s">
        <v>63</v>
      </c>
      <c r="E8" s="35">
        <v>1</v>
      </c>
      <c r="F8" s="35">
        <v>0</v>
      </c>
      <c r="G8" s="9">
        <v>1</v>
      </c>
      <c r="H8" s="9">
        <v>0.7</v>
      </c>
      <c r="I8" s="10">
        <f t="shared" si="0"/>
        <v>1.7</v>
      </c>
      <c r="J8" s="10">
        <f t="shared" si="1"/>
        <v>2.7</v>
      </c>
      <c r="K8" s="12">
        <v>1</v>
      </c>
      <c r="L8" s="12">
        <v>1</v>
      </c>
      <c r="M8" s="12"/>
      <c r="N8" s="6"/>
      <c r="O8" s="6"/>
      <c r="P8" s="6"/>
      <c r="Q8" s="12"/>
      <c r="R8" s="13"/>
    </row>
    <row r="9" spans="1:253" ht="15" customHeight="1" x14ac:dyDescent="0.25">
      <c r="A9" s="5"/>
      <c r="B9" s="11">
        <v>8</v>
      </c>
      <c r="C9" s="8">
        <v>7477688038</v>
      </c>
      <c r="D9" s="8" t="s">
        <v>10</v>
      </c>
      <c r="E9" s="35">
        <v>2</v>
      </c>
      <c r="F9" s="35">
        <v>5</v>
      </c>
      <c r="G9" s="9">
        <v>1</v>
      </c>
      <c r="H9" s="9">
        <v>1</v>
      </c>
      <c r="I9" s="10">
        <f t="shared" si="0"/>
        <v>2</v>
      </c>
      <c r="J9" s="10">
        <f t="shared" si="1"/>
        <v>9</v>
      </c>
      <c r="K9" s="12">
        <v>1</v>
      </c>
      <c r="L9" s="12">
        <v>1</v>
      </c>
      <c r="M9" s="12"/>
      <c r="N9" s="6"/>
      <c r="O9" s="6"/>
      <c r="P9" s="6"/>
      <c r="Q9" s="12"/>
      <c r="R9" s="13"/>
    </row>
    <row r="10" spans="1:253" ht="15" customHeight="1" x14ac:dyDescent="0.25">
      <c r="A10" s="5"/>
      <c r="B10" s="11">
        <v>9</v>
      </c>
      <c r="C10" s="8">
        <v>9977021875</v>
      </c>
      <c r="D10" s="8" t="s">
        <v>11</v>
      </c>
      <c r="E10" s="35">
        <v>2</v>
      </c>
      <c r="F10" s="35">
        <v>1.5</v>
      </c>
      <c r="G10" s="9">
        <v>1</v>
      </c>
      <c r="H10" s="9">
        <v>0.7</v>
      </c>
      <c r="I10" s="10">
        <f t="shared" si="0"/>
        <v>1.7</v>
      </c>
      <c r="J10" s="10">
        <f t="shared" si="1"/>
        <v>5.2</v>
      </c>
      <c r="K10" s="12">
        <v>1</v>
      </c>
      <c r="L10" s="12">
        <v>1</v>
      </c>
      <c r="M10" s="12"/>
      <c r="N10" s="6"/>
      <c r="O10" s="6"/>
      <c r="P10" s="6"/>
      <c r="Q10" s="12"/>
      <c r="R10" s="13"/>
    </row>
    <row r="11" spans="1:253" ht="15" customHeight="1" x14ac:dyDescent="0.25">
      <c r="A11" s="5"/>
      <c r="B11" s="11">
        <v>10</v>
      </c>
      <c r="C11" s="8">
        <v>7479693905</v>
      </c>
      <c r="D11" s="8" t="s">
        <v>12</v>
      </c>
      <c r="E11" s="35">
        <v>0</v>
      </c>
      <c r="F11" s="35">
        <v>1.5</v>
      </c>
      <c r="G11" s="9">
        <v>1</v>
      </c>
      <c r="H11" s="9">
        <v>0.8</v>
      </c>
      <c r="I11" s="10">
        <f t="shared" si="0"/>
        <v>1.8</v>
      </c>
      <c r="J11" s="10">
        <f t="shared" si="1"/>
        <v>3.3</v>
      </c>
      <c r="K11" s="12">
        <v>1</v>
      </c>
      <c r="L11" s="12">
        <v>1</v>
      </c>
      <c r="M11" s="12"/>
      <c r="N11" s="6"/>
      <c r="O11" s="6"/>
      <c r="P11" s="6"/>
      <c r="Q11" s="12"/>
      <c r="R11" s="13"/>
    </row>
    <row r="12" spans="1:253" ht="15" customHeight="1" x14ac:dyDescent="0.25">
      <c r="A12" s="5"/>
      <c r="B12" s="11">
        <v>11</v>
      </c>
      <c r="C12" s="8">
        <v>6822486162</v>
      </c>
      <c r="D12" s="8" t="s">
        <v>13</v>
      </c>
      <c r="E12" s="35">
        <v>1.75</v>
      </c>
      <c r="F12" s="35">
        <v>1.25</v>
      </c>
      <c r="G12" s="9">
        <v>1</v>
      </c>
      <c r="H12" s="9">
        <v>1</v>
      </c>
      <c r="I12" s="10">
        <f t="shared" si="0"/>
        <v>2</v>
      </c>
      <c r="J12" s="10">
        <f t="shared" si="1"/>
        <v>5</v>
      </c>
      <c r="K12" s="12">
        <v>1</v>
      </c>
      <c r="L12" s="12">
        <v>1</v>
      </c>
      <c r="M12" s="12"/>
      <c r="N12" s="6"/>
      <c r="O12" s="6"/>
      <c r="P12" s="6"/>
      <c r="Q12" s="12"/>
      <c r="R12" s="13"/>
    </row>
    <row r="13" spans="1:253" ht="15" customHeight="1" x14ac:dyDescent="0.25">
      <c r="A13" s="5"/>
      <c r="B13" s="11">
        <v>12</v>
      </c>
      <c r="C13" s="8">
        <v>1299731412</v>
      </c>
      <c r="D13" s="8" t="s">
        <v>14</v>
      </c>
      <c r="E13" s="35">
        <v>1</v>
      </c>
      <c r="F13" s="35">
        <v>0.25</v>
      </c>
      <c r="G13" s="9">
        <v>1</v>
      </c>
      <c r="H13" s="9">
        <v>1</v>
      </c>
      <c r="I13" s="10">
        <f t="shared" si="0"/>
        <v>2</v>
      </c>
      <c r="J13" s="10">
        <f t="shared" si="1"/>
        <v>3.25</v>
      </c>
      <c r="K13" s="12">
        <v>1</v>
      </c>
      <c r="L13" s="12">
        <v>1</v>
      </c>
      <c r="M13" s="12"/>
      <c r="N13" s="6"/>
      <c r="O13" s="6"/>
      <c r="P13" s="6"/>
      <c r="Q13" s="12"/>
      <c r="R13" s="13"/>
    </row>
    <row r="14" spans="1:253" ht="15" customHeight="1" x14ac:dyDescent="0.25">
      <c r="A14" s="5"/>
      <c r="B14" s="11">
        <v>13</v>
      </c>
      <c r="C14" s="8">
        <v>1593879226</v>
      </c>
      <c r="D14" s="8" t="s">
        <v>64</v>
      </c>
      <c r="E14" s="35">
        <v>1</v>
      </c>
      <c r="F14" s="35">
        <v>4.5</v>
      </c>
      <c r="G14" s="9">
        <v>1</v>
      </c>
      <c r="H14" s="9">
        <v>1</v>
      </c>
      <c r="I14" s="10">
        <f t="shared" si="0"/>
        <v>2</v>
      </c>
      <c r="J14" s="10">
        <f t="shared" si="1"/>
        <v>7.5</v>
      </c>
      <c r="K14" s="12">
        <v>1</v>
      </c>
      <c r="L14" s="12">
        <v>1</v>
      </c>
      <c r="M14" s="12"/>
      <c r="N14" s="6"/>
      <c r="O14" s="6"/>
      <c r="P14" s="6"/>
      <c r="Q14" s="12"/>
      <c r="R14" s="13"/>
    </row>
    <row r="15" spans="1:253" ht="15" customHeight="1" x14ac:dyDescent="0.25">
      <c r="A15" s="5"/>
      <c r="B15" s="11">
        <v>14</v>
      </c>
      <c r="C15" s="8">
        <v>9898541504</v>
      </c>
      <c r="D15" s="8" t="s">
        <v>51</v>
      </c>
      <c r="E15" s="35"/>
      <c r="F15" s="35">
        <v>3</v>
      </c>
      <c r="G15" s="9">
        <v>1</v>
      </c>
      <c r="H15" s="9">
        <v>0.8</v>
      </c>
      <c r="I15" s="10">
        <f t="shared" si="0"/>
        <v>1.8</v>
      </c>
      <c r="J15" s="10">
        <f t="shared" si="1"/>
        <v>4.8</v>
      </c>
      <c r="K15" s="12">
        <v>1</v>
      </c>
      <c r="L15" s="12">
        <v>1</v>
      </c>
      <c r="M15" s="12"/>
      <c r="N15" s="6"/>
      <c r="O15" s="6"/>
      <c r="P15" s="6"/>
      <c r="Q15" s="12"/>
      <c r="R15" s="13"/>
    </row>
    <row r="16" spans="1:253" s="15" customFormat="1" ht="15" customHeight="1" x14ac:dyDescent="0.25">
      <c r="A16" s="11"/>
      <c r="B16" s="11">
        <v>15</v>
      </c>
      <c r="C16" s="11">
        <v>6868530894</v>
      </c>
      <c r="D16" s="11" t="s">
        <v>49</v>
      </c>
      <c r="E16" s="10">
        <v>1.25</v>
      </c>
      <c r="F16" s="10">
        <v>0.25</v>
      </c>
      <c r="G16" s="12">
        <v>1</v>
      </c>
      <c r="H16" s="12">
        <v>1</v>
      </c>
      <c r="I16" s="10">
        <f t="shared" si="0"/>
        <v>2</v>
      </c>
      <c r="J16" s="10">
        <f t="shared" si="1"/>
        <v>3.5</v>
      </c>
      <c r="K16" s="12">
        <v>1</v>
      </c>
      <c r="L16" s="12">
        <v>1</v>
      </c>
      <c r="M16" s="12"/>
      <c r="N16" s="12"/>
      <c r="O16" s="12"/>
      <c r="P16" s="12"/>
      <c r="Q16" s="12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  <c r="IN16" s="14"/>
      <c r="IO16" s="14"/>
      <c r="IP16" s="14"/>
      <c r="IQ16" s="14"/>
      <c r="IR16" s="14"/>
      <c r="IS16" s="14"/>
    </row>
    <row r="17" spans="1:253" ht="15" customHeight="1" x14ac:dyDescent="0.25">
      <c r="A17" s="5"/>
      <c r="B17" s="11">
        <v>16</v>
      </c>
      <c r="C17" s="8">
        <v>7627716634</v>
      </c>
      <c r="D17" s="8" t="s">
        <v>15</v>
      </c>
      <c r="E17" s="35">
        <v>1</v>
      </c>
      <c r="F17" s="35">
        <v>2.25</v>
      </c>
      <c r="G17" s="9"/>
      <c r="H17" s="9">
        <v>0.9</v>
      </c>
      <c r="I17" s="10">
        <f t="shared" si="0"/>
        <v>0.9</v>
      </c>
      <c r="J17" s="10">
        <f t="shared" si="1"/>
        <v>4.1500000000000004</v>
      </c>
      <c r="K17" s="12">
        <v>1</v>
      </c>
      <c r="L17" s="12">
        <v>1</v>
      </c>
      <c r="M17" s="12"/>
      <c r="N17" s="6"/>
      <c r="O17" s="6"/>
      <c r="P17" s="6"/>
      <c r="Q17" s="12"/>
      <c r="R17" s="13"/>
    </row>
    <row r="18" spans="1:253" ht="15" customHeight="1" x14ac:dyDescent="0.25">
      <c r="A18" s="5"/>
      <c r="B18" s="11">
        <v>17</v>
      </c>
      <c r="C18" s="8">
        <v>1363483614</v>
      </c>
      <c r="D18" s="8" t="s">
        <v>65</v>
      </c>
      <c r="E18" s="35">
        <v>1.75</v>
      </c>
      <c r="F18" s="35">
        <v>2.5</v>
      </c>
      <c r="G18" s="9">
        <v>1</v>
      </c>
      <c r="H18" s="9">
        <v>1</v>
      </c>
      <c r="I18" s="10">
        <f t="shared" si="0"/>
        <v>2</v>
      </c>
      <c r="J18" s="10">
        <f t="shared" si="1"/>
        <v>6.25</v>
      </c>
      <c r="K18" s="12">
        <v>1</v>
      </c>
      <c r="L18" s="12"/>
      <c r="M18" s="12"/>
      <c r="N18" s="6"/>
      <c r="O18" s="6"/>
      <c r="P18" s="6"/>
      <c r="Q18" s="12"/>
      <c r="R18" s="13"/>
    </row>
    <row r="19" spans="1:253" s="15" customFormat="1" ht="15" customHeight="1" x14ac:dyDescent="0.25">
      <c r="A19" s="11"/>
      <c r="B19" s="11">
        <v>18</v>
      </c>
      <c r="C19" s="11">
        <v>6447286143</v>
      </c>
      <c r="D19" s="11" t="s">
        <v>36</v>
      </c>
      <c r="E19" s="10">
        <v>2</v>
      </c>
      <c r="F19" s="10">
        <v>2.75</v>
      </c>
      <c r="G19" s="12">
        <v>1</v>
      </c>
      <c r="H19" s="12">
        <v>0.8</v>
      </c>
      <c r="I19" s="10">
        <f t="shared" si="0"/>
        <v>1.8</v>
      </c>
      <c r="J19" s="10">
        <f t="shared" si="1"/>
        <v>6.55</v>
      </c>
      <c r="K19" s="12">
        <v>1</v>
      </c>
      <c r="L19" s="12">
        <v>1</v>
      </c>
      <c r="M19" s="12"/>
      <c r="N19" s="12"/>
      <c r="O19" s="12"/>
      <c r="P19" s="12"/>
      <c r="Q19" s="12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  <c r="IN19" s="14"/>
      <c r="IO19" s="14"/>
      <c r="IP19" s="14"/>
      <c r="IQ19" s="14"/>
      <c r="IR19" s="14"/>
      <c r="IS19" s="14"/>
    </row>
    <row r="20" spans="1:253" ht="15" customHeight="1" x14ac:dyDescent="0.25">
      <c r="A20" s="5"/>
      <c r="B20" s="11">
        <v>19</v>
      </c>
      <c r="C20" s="8">
        <v>3715638988</v>
      </c>
      <c r="D20" s="8" t="s">
        <v>52</v>
      </c>
      <c r="E20" s="35">
        <v>0.25</v>
      </c>
      <c r="F20" s="35">
        <v>0.25</v>
      </c>
      <c r="G20" s="9">
        <v>1</v>
      </c>
      <c r="H20" s="9"/>
      <c r="I20" s="10">
        <f t="shared" si="0"/>
        <v>1</v>
      </c>
      <c r="J20" s="10">
        <f t="shared" si="1"/>
        <v>1.5</v>
      </c>
      <c r="K20" s="12">
        <v>0.75</v>
      </c>
      <c r="L20" s="12">
        <v>1</v>
      </c>
      <c r="M20" s="12"/>
      <c r="N20" s="6"/>
      <c r="O20" s="6"/>
      <c r="P20" s="6"/>
      <c r="Q20" s="12"/>
      <c r="R20" s="13"/>
    </row>
    <row r="21" spans="1:253" s="43" customFormat="1" ht="15" customHeight="1" x14ac:dyDescent="0.25">
      <c r="A21" s="37"/>
      <c r="B21" s="37">
        <v>20</v>
      </c>
      <c r="C21" s="38">
        <v>101248121</v>
      </c>
      <c r="D21" s="38" t="s">
        <v>78</v>
      </c>
      <c r="E21" s="35">
        <v>0.75</v>
      </c>
      <c r="F21" s="35">
        <v>2.5</v>
      </c>
      <c r="G21" s="39">
        <v>1</v>
      </c>
      <c r="H21" s="39">
        <v>1</v>
      </c>
      <c r="I21" s="10">
        <f t="shared" si="0"/>
        <v>2</v>
      </c>
      <c r="J21" s="10">
        <f t="shared" si="1"/>
        <v>5.25</v>
      </c>
      <c r="K21" s="40"/>
      <c r="L21" s="40"/>
      <c r="M21" s="40"/>
      <c r="N21" s="40"/>
      <c r="O21" s="40"/>
      <c r="P21" s="40"/>
      <c r="Q21" s="40"/>
      <c r="R21" s="41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/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/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/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/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/>
      <c r="GM21" s="42"/>
      <c r="GN21" s="42"/>
      <c r="GO21" s="42"/>
      <c r="GP21" s="42"/>
      <c r="GQ21" s="42"/>
      <c r="GR21" s="42"/>
      <c r="GS21" s="42"/>
      <c r="GT21" s="42"/>
      <c r="GU21" s="42"/>
      <c r="GV21" s="42"/>
      <c r="GW21" s="42"/>
      <c r="GX21" s="42"/>
      <c r="GY21" s="42"/>
      <c r="GZ21" s="42"/>
      <c r="HA21" s="42"/>
      <c r="HB21" s="42"/>
      <c r="HC21" s="42"/>
      <c r="HD21" s="42"/>
      <c r="HE21" s="42"/>
      <c r="HF21" s="42"/>
      <c r="HG21" s="42"/>
      <c r="HH21" s="42"/>
      <c r="HI21" s="42"/>
      <c r="HJ21" s="42"/>
      <c r="HK21" s="42"/>
      <c r="HL21" s="42"/>
      <c r="HM21" s="42"/>
      <c r="HN21" s="42"/>
      <c r="HO21" s="42"/>
      <c r="HP21" s="42"/>
      <c r="HQ21" s="42"/>
      <c r="HR21" s="42"/>
      <c r="HS21" s="42"/>
      <c r="HT21" s="42"/>
      <c r="HU21" s="42"/>
      <c r="HV21" s="42"/>
      <c r="HW21" s="42"/>
      <c r="HX21" s="42"/>
      <c r="HY21" s="42"/>
      <c r="HZ21" s="42"/>
      <c r="IA21" s="42"/>
      <c r="IB21" s="42"/>
      <c r="IC21" s="42"/>
      <c r="ID21" s="42"/>
      <c r="IE21" s="42"/>
      <c r="IF21" s="42"/>
      <c r="IG21" s="42"/>
      <c r="IH21" s="42"/>
      <c r="II21" s="42"/>
      <c r="IJ21" s="42"/>
      <c r="IK21" s="42"/>
      <c r="IL21" s="42"/>
      <c r="IM21" s="42"/>
      <c r="IN21" s="42"/>
      <c r="IO21" s="42"/>
      <c r="IP21" s="42"/>
      <c r="IQ21" s="42"/>
      <c r="IR21" s="42"/>
      <c r="IS21" s="42"/>
    </row>
    <row r="22" spans="1:253" s="43" customFormat="1" ht="15" customHeight="1" x14ac:dyDescent="0.25">
      <c r="A22" s="37"/>
      <c r="B22" s="37">
        <v>21</v>
      </c>
      <c r="C22" s="38">
        <v>4416617102</v>
      </c>
      <c r="D22" s="38" t="s">
        <v>80</v>
      </c>
      <c r="E22" s="10"/>
      <c r="F22" s="10">
        <v>3.25</v>
      </c>
      <c r="G22" s="40"/>
      <c r="H22" s="40"/>
      <c r="I22" s="10"/>
      <c r="J22" s="10">
        <f>F22</f>
        <v>3.25</v>
      </c>
      <c r="K22" s="40"/>
      <c r="L22" s="40"/>
      <c r="M22" s="40"/>
      <c r="N22" s="40"/>
      <c r="O22" s="40"/>
      <c r="P22" s="40"/>
      <c r="Q22" s="40"/>
      <c r="R22" s="41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/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/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/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/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/>
      <c r="GM22" s="42"/>
      <c r="GN22" s="42"/>
      <c r="GO22" s="42"/>
      <c r="GP22" s="42"/>
      <c r="GQ22" s="42"/>
      <c r="GR22" s="42"/>
      <c r="GS22" s="42"/>
      <c r="GT22" s="42"/>
      <c r="GU22" s="42"/>
      <c r="GV22" s="42"/>
      <c r="GW22" s="42"/>
      <c r="GX22" s="42"/>
      <c r="GY22" s="42"/>
      <c r="GZ22" s="42"/>
      <c r="HA22" s="42"/>
      <c r="HB22" s="42"/>
      <c r="HC22" s="42"/>
      <c r="HD22" s="42"/>
      <c r="HE22" s="42"/>
      <c r="HF22" s="42"/>
      <c r="HG22" s="42"/>
      <c r="HH22" s="42"/>
      <c r="HI22" s="42"/>
      <c r="HJ22" s="42"/>
      <c r="HK22" s="42"/>
      <c r="HL22" s="42"/>
      <c r="HM22" s="42"/>
      <c r="HN22" s="42"/>
      <c r="HO22" s="42"/>
      <c r="HP22" s="42"/>
      <c r="HQ22" s="42"/>
      <c r="HR22" s="42"/>
      <c r="HS22" s="42"/>
      <c r="HT22" s="42"/>
      <c r="HU22" s="42"/>
      <c r="HV22" s="42"/>
      <c r="HW22" s="42"/>
      <c r="HX22" s="42"/>
      <c r="HY22" s="42"/>
      <c r="HZ22" s="42"/>
      <c r="IA22" s="42"/>
      <c r="IB22" s="42"/>
      <c r="IC22" s="42"/>
      <c r="ID22" s="42"/>
      <c r="IE22" s="42"/>
      <c r="IF22" s="42"/>
      <c r="IG22" s="42"/>
      <c r="IH22" s="42"/>
      <c r="II22" s="42"/>
      <c r="IJ22" s="42"/>
      <c r="IK22" s="42"/>
      <c r="IL22" s="42"/>
      <c r="IM22" s="42"/>
      <c r="IN22" s="42"/>
      <c r="IO22" s="42"/>
      <c r="IP22" s="42"/>
      <c r="IQ22" s="42"/>
      <c r="IR22" s="42"/>
      <c r="IS22" s="42"/>
    </row>
    <row r="23" spans="1:253" ht="15" customHeight="1" x14ac:dyDescent="0.2">
      <c r="D23" s="1" t="s">
        <v>2</v>
      </c>
      <c r="E23" s="44">
        <f>AVERAGE(E2:E21)</f>
        <v>1.131578947368421</v>
      </c>
      <c r="F23" s="44">
        <f>AVERAGE(F2:F22)</f>
        <v>2.2023809523809526</v>
      </c>
    </row>
    <row r="26" spans="1:253" ht="15" customHeight="1" x14ac:dyDescent="0.2">
      <c r="C26" s="1" t="s">
        <v>46</v>
      </c>
      <c r="D26" s="1" t="s">
        <v>47</v>
      </c>
    </row>
    <row r="27" spans="1:253" ht="15" customHeight="1" x14ac:dyDescent="0.2">
      <c r="D27" s="1" t="s">
        <v>48</v>
      </c>
    </row>
  </sheetData>
  <autoFilter ref="A1:R23">
    <sortState ref="A2:R28">
      <sortCondition ref="D2:D28"/>
    </sortState>
  </autoFilter>
  <conditionalFormatting sqref="R2 R4 R6:R20">
    <cfRule type="cellIs" dxfId="9" priority="13" stopIfTrue="1" operator="greaterThanOrEqual">
      <formula>6</formula>
    </cfRule>
    <cfRule type="cellIs" dxfId="8" priority="14" stopIfTrue="1" operator="lessThan">
      <formula>6</formula>
    </cfRule>
  </conditionalFormatting>
  <conditionalFormatting sqref="R3">
    <cfRule type="cellIs" dxfId="7" priority="5" stopIfTrue="1" operator="greaterThanOrEqual">
      <formula>6</formula>
    </cfRule>
    <cfRule type="cellIs" dxfId="6" priority="6" stopIfTrue="1" operator="lessThan">
      <formula>6</formula>
    </cfRule>
  </conditionalFormatting>
  <conditionalFormatting sqref="R5">
    <cfRule type="cellIs" dxfId="5" priority="3" stopIfTrue="1" operator="greaterThanOrEqual">
      <formula>6</formula>
    </cfRule>
    <cfRule type="cellIs" dxfId="4" priority="4" stopIfTrue="1" operator="lessThan">
      <formula>6</formula>
    </cfRule>
  </conditionalFormatting>
  <conditionalFormatting sqref="R21:R22">
    <cfRule type="cellIs" dxfId="3" priority="1" stopIfTrue="1" operator="greaterThanOrEqual">
      <formula>6</formula>
    </cfRule>
    <cfRule type="cellIs" dxfId="2" priority="2" stopIfTrue="1" operator="lessThan">
      <formula>6</formula>
    </cfRule>
  </conditionalFormatting>
  <pageMargins left="0.75" right="0.75" top="1" bottom="1" header="0.5" footer="0.5"/>
  <pageSetup paperSize="9" scale="96" fitToWidth="0" orientation="landscape" r:id="rId1"/>
  <headerFooter>
    <oddHeader>&amp;R&amp;"Calibri,Regular"&amp;11&amp;K00000014/04/14 18:11	01EP5M-Metro	&amp;P</oddHeader>
    <oddFooter>&amp;L&amp;"Helvetica,Regular"&amp;12&amp;K000000&amp;P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50"/>
  <sheetViews>
    <sheetView showGridLines="0" tabSelected="1" workbookViewId="0">
      <pane xSplit="4" ySplit="1" topLeftCell="E2" activePane="bottomRight" state="frozen"/>
      <selection activeCell="E19" sqref="E19"/>
      <selection pane="topRight" activeCell="E19" sqref="E19"/>
      <selection pane="bottomLeft" activeCell="E19" sqref="E19"/>
      <selection pane="bottomRight" activeCell="M13" sqref="M13"/>
    </sheetView>
  </sheetViews>
  <sheetFormatPr defaultColWidth="6.59765625" defaultRowHeight="15" customHeight="1" x14ac:dyDescent="0.2"/>
  <cols>
    <col min="1" max="1" width="5.8984375" style="1" customWidth="1"/>
    <col min="2" max="2" width="3.8984375" style="1" customWidth="1"/>
    <col min="3" max="3" width="8.19921875" style="1" customWidth="1"/>
    <col min="4" max="4" width="23.69921875" style="1" customWidth="1"/>
    <col min="5" max="5" width="7.296875" style="20" customWidth="1"/>
    <col min="6" max="6" width="8.09765625" style="20" customWidth="1"/>
    <col min="7" max="7" width="7.59765625" style="1" customWidth="1"/>
    <col min="8" max="8" width="7.09765625" style="1" customWidth="1"/>
    <col min="9" max="9" width="7.296875" style="20" customWidth="1"/>
    <col min="10" max="10" width="6.296875" style="20" customWidth="1"/>
    <col min="11" max="11" width="6.59765625" style="14" customWidth="1"/>
    <col min="12" max="12" width="7.796875" style="14" customWidth="1"/>
    <col min="13" max="13" width="6.59765625" style="14" customWidth="1"/>
    <col min="14" max="14" width="7.5" style="1" customWidth="1"/>
    <col min="15" max="16" width="6.59765625" style="14" customWidth="1"/>
    <col min="17" max="252" width="6.59765625" style="1" customWidth="1"/>
    <col min="253" max="16384" width="6.59765625" style="2"/>
  </cols>
  <sheetData>
    <row r="1" spans="1:252" ht="33.75" customHeight="1" x14ac:dyDescent="0.2">
      <c r="A1" s="3" t="s">
        <v>5</v>
      </c>
      <c r="B1" s="3" t="s">
        <v>0</v>
      </c>
      <c r="C1" s="3" t="s">
        <v>16</v>
      </c>
      <c r="D1" s="3" t="s">
        <v>1</v>
      </c>
      <c r="E1" s="19" t="s">
        <v>66</v>
      </c>
      <c r="F1" s="19" t="s">
        <v>67</v>
      </c>
      <c r="G1" s="3" t="s">
        <v>60</v>
      </c>
      <c r="H1" s="3" t="s">
        <v>61</v>
      </c>
      <c r="I1" s="19" t="s">
        <v>6</v>
      </c>
      <c r="J1" s="19" t="s">
        <v>2</v>
      </c>
      <c r="K1" s="22" t="s">
        <v>81</v>
      </c>
      <c r="L1" s="22" t="s">
        <v>82</v>
      </c>
      <c r="M1" s="22" t="s">
        <v>83</v>
      </c>
      <c r="N1" s="4" t="s">
        <v>84</v>
      </c>
      <c r="O1" s="21" t="s">
        <v>6</v>
      </c>
      <c r="P1" s="22" t="s">
        <v>4</v>
      </c>
      <c r="Q1" s="4" t="s">
        <v>3</v>
      </c>
    </row>
    <row r="2" spans="1:252" ht="15" customHeight="1" x14ac:dyDescent="0.25">
      <c r="A2" s="5"/>
      <c r="B2" s="5">
        <v>1</v>
      </c>
      <c r="C2" s="5">
        <v>1299548847</v>
      </c>
      <c r="D2" s="8" t="s">
        <v>18</v>
      </c>
      <c r="E2" s="10"/>
      <c r="F2" s="10"/>
      <c r="G2" s="6">
        <v>1</v>
      </c>
      <c r="H2" s="6"/>
      <c r="I2" s="10">
        <f>G2+H2</f>
        <v>1</v>
      </c>
      <c r="J2" s="10">
        <f>E2+F2+I2</f>
        <v>1</v>
      </c>
      <c r="K2" s="12"/>
      <c r="L2" s="12"/>
      <c r="M2" s="12"/>
      <c r="N2" s="6"/>
      <c r="O2" s="12"/>
      <c r="P2" s="12"/>
      <c r="Q2" s="7"/>
    </row>
    <row r="3" spans="1:252" ht="15" customHeight="1" x14ac:dyDescent="0.25">
      <c r="A3" s="5"/>
      <c r="B3" s="5">
        <v>2</v>
      </c>
      <c r="C3" s="8">
        <v>6622369894</v>
      </c>
      <c r="D3" s="8" t="s">
        <v>21</v>
      </c>
      <c r="E3" s="10">
        <v>1.25</v>
      </c>
      <c r="F3" s="10">
        <v>1.5</v>
      </c>
      <c r="G3" s="6">
        <v>1</v>
      </c>
      <c r="H3" s="6">
        <v>1</v>
      </c>
      <c r="I3" s="10">
        <f t="shared" ref="I3:I45" si="0">G3+H3</f>
        <v>2</v>
      </c>
      <c r="J3" s="10">
        <f t="shared" ref="J3:J45" si="1">E3+F3+I3</f>
        <v>4.75</v>
      </c>
      <c r="K3" s="12">
        <v>0.75</v>
      </c>
      <c r="L3" s="12">
        <v>1</v>
      </c>
      <c r="M3" s="12"/>
      <c r="N3" s="6"/>
      <c r="O3" s="12"/>
      <c r="P3" s="12"/>
      <c r="Q3" s="7"/>
    </row>
    <row r="4" spans="1:252" ht="15" customHeight="1" x14ac:dyDescent="0.25">
      <c r="A4" s="5"/>
      <c r="B4" s="5">
        <v>3</v>
      </c>
      <c r="C4" s="8">
        <v>7038507228</v>
      </c>
      <c r="D4" s="8" t="s">
        <v>22</v>
      </c>
      <c r="E4" s="10">
        <v>0</v>
      </c>
      <c r="F4" s="10">
        <v>2.25</v>
      </c>
      <c r="G4" s="6">
        <v>1</v>
      </c>
      <c r="H4" s="6">
        <v>1</v>
      </c>
      <c r="I4" s="10">
        <f t="shared" si="0"/>
        <v>2</v>
      </c>
      <c r="J4" s="10">
        <f t="shared" si="1"/>
        <v>4.25</v>
      </c>
      <c r="K4" s="12">
        <v>1</v>
      </c>
      <c r="L4" s="12">
        <v>1</v>
      </c>
      <c r="M4" s="12"/>
      <c r="N4" s="6"/>
      <c r="O4" s="12"/>
      <c r="P4" s="12"/>
      <c r="Q4" s="7"/>
    </row>
    <row r="5" spans="1:252" ht="15" customHeight="1" x14ac:dyDescent="0.25">
      <c r="A5" s="5"/>
      <c r="B5" s="5">
        <v>4</v>
      </c>
      <c r="C5" s="8">
        <v>6662428260</v>
      </c>
      <c r="D5" s="8" t="s">
        <v>23</v>
      </c>
      <c r="E5" s="10">
        <v>1.5</v>
      </c>
      <c r="F5" s="10">
        <v>2.25</v>
      </c>
      <c r="G5" s="6">
        <v>1</v>
      </c>
      <c r="H5" s="6">
        <v>1</v>
      </c>
      <c r="I5" s="10">
        <f t="shared" si="0"/>
        <v>2</v>
      </c>
      <c r="J5" s="10">
        <f t="shared" si="1"/>
        <v>5.75</v>
      </c>
      <c r="K5" s="12">
        <v>1</v>
      </c>
      <c r="L5" s="12">
        <v>1</v>
      </c>
      <c r="M5" s="12"/>
      <c r="N5" s="6"/>
      <c r="O5" s="12"/>
      <c r="P5" s="12"/>
      <c r="Q5" s="7"/>
    </row>
    <row r="6" spans="1:252" ht="15" customHeight="1" x14ac:dyDescent="0.25">
      <c r="A6" s="5"/>
      <c r="B6" s="5">
        <v>5</v>
      </c>
      <c r="C6" s="8">
        <v>7420667172</v>
      </c>
      <c r="D6" s="8" t="s">
        <v>68</v>
      </c>
      <c r="E6" s="10">
        <v>1.5</v>
      </c>
      <c r="F6" s="10">
        <v>3</v>
      </c>
      <c r="G6" s="6">
        <v>1</v>
      </c>
      <c r="H6" s="6">
        <v>1</v>
      </c>
      <c r="I6" s="10">
        <f t="shared" si="0"/>
        <v>2</v>
      </c>
      <c r="J6" s="10">
        <f t="shared" si="1"/>
        <v>6.5</v>
      </c>
      <c r="K6" s="12">
        <v>1</v>
      </c>
      <c r="L6" s="12">
        <v>1</v>
      </c>
      <c r="M6" s="12"/>
      <c r="N6" s="6"/>
      <c r="O6" s="12"/>
      <c r="P6" s="12"/>
      <c r="Q6" s="7"/>
    </row>
    <row r="7" spans="1:252" s="15" customFormat="1" ht="15" customHeight="1" x14ac:dyDescent="0.25">
      <c r="A7" s="11"/>
      <c r="B7" s="5">
        <v>6</v>
      </c>
      <c r="C7" s="11">
        <v>1299106840</v>
      </c>
      <c r="D7" s="11" t="s">
        <v>69</v>
      </c>
      <c r="E7" s="10">
        <v>0.5</v>
      </c>
      <c r="F7" s="10">
        <v>0</v>
      </c>
      <c r="G7" s="12"/>
      <c r="H7" s="12">
        <v>0.7</v>
      </c>
      <c r="I7" s="10">
        <f t="shared" si="0"/>
        <v>0.7</v>
      </c>
      <c r="J7" s="10">
        <f t="shared" si="1"/>
        <v>1.2</v>
      </c>
      <c r="K7" s="12"/>
      <c r="L7" s="12"/>
      <c r="M7" s="12"/>
      <c r="N7" s="12"/>
      <c r="O7" s="12"/>
      <c r="P7" s="12"/>
      <c r="Q7" s="13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  <c r="IN7" s="14"/>
      <c r="IO7" s="14"/>
      <c r="IP7" s="14"/>
      <c r="IQ7" s="14"/>
      <c r="IR7" s="14"/>
    </row>
    <row r="8" spans="1:252" s="15" customFormat="1" ht="15" customHeight="1" x14ac:dyDescent="0.25">
      <c r="A8" s="11"/>
      <c r="B8" s="5">
        <v>7</v>
      </c>
      <c r="C8" s="11">
        <v>9977023125</v>
      </c>
      <c r="D8" s="11" t="s">
        <v>58</v>
      </c>
      <c r="E8" s="10">
        <v>1.75</v>
      </c>
      <c r="F8" s="10">
        <v>2.5</v>
      </c>
      <c r="G8" s="12">
        <v>1</v>
      </c>
      <c r="H8" s="12">
        <v>0.7</v>
      </c>
      <c r="I8" s="10">
        <f t="shared" si="0"/>
        <v>1.7</v>
      </c>
      <c r="J8" s="10">
        <f t="shared" si="1"/>
        <v>5.95</v>
      </c>
      <c r="K8" s="12"/>
      <c r="L8" s="12"/>
      <c r="M8" s="12"/>
      <c r="N8" s="12"/>
      <c r="O8" s="12"/>
      <c r="P8" s="12"/>
      <c r="Q8" s="13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  <c r="IN8" s="14"/>
      <c r="IO8" s="14"/>
      <c r="IP8" s="14"/>
      <c r="IQ8" s="14"/>
      <c r="IR8" s="14"/>
    </row>
    <row r="9" spans="1:252" ht="15" customHeight="1" x14ac:dyDescent="0.25">
      <c r="A9" s="5"/>
      <c r="B9" s="5">
        <v>8</v>
      </c>
      <c r="C9" s="8">
        <v>7030511288</v>
      </c>
      <c r="D9" s="8" t="s">
        <v>24</v>
      </c>
      <c r="E9" s="10">
        <v>1.5</v>
      </c>
      <c r="F9" s="10">
        <v>1</v>
      </c>
      <c r="G9" s="6">
        <v>1</v>
      </c>
      <c r="H9" s="6">
        <v>1</v>
      </c>
      <c r="I9" s="10">
        <f t="shared" si="0"/>
        <v>2</v>
      </c>
      <c r="J9" s="10">
        <f t="shared" si="1"/>
        <v>4.5</v>
      </c>
      <c r="K9" s="12">
        <v>1</v>
      </c>
      <c r="L9" s="12">
        <v>1</v>
      </c>
      <c r="M9" s="12"/>
      <c r="N9" s="6"/>
      <c r="O9" s="12"/>
      <c r="P9" s="12"/>
      <c r="Q9" s="7"/>
    </row>
    <row r="10" spans="1:252" ht="15" customHeight="1" x14ac:dyDescent="0.25">
      <c r="A10" s="5"/>
      <c r="B10" s="5">
        <v>9</v>
      </c>
      <c r="C10" s="8">
        <v>100867863</v>
      </c>
      <c r="D10" s="8" t="s">
        <v>25</v>
      </c>
      <c r="E10" s="10">
        <v>1.5</v>
      </c>
      <c r="F10" s="10">
        <v>3</v>
      </c>
      <c r="G10" s="6">
        <v>1</v>
      </c>
      <c r="H10" s="6">
        <v>1</v>
      </c>
      <c r="I10" s="10">
        <f t="shared" si="0"/>
        <v>2</v>
      </c>
      <c r="J10" s="10">
        <f t="shared" si="1"/>
        <v>6.5</v>
      </c>
      <c r="K10" s="12">
        <v>1</v>
      </c>
      <c r="L10" s="12"/>
      <c r="M10" s="12"/>
      <c r="N10" s="6"/>
      <c r="O10" s="12"/>
      <c r="P10" s="12"/>
      <c r="Q10" s="7"/>
    </row>
    <row r="11" spans="1:252" ht="15" customHeight="1" x14ac:dyDescent="0.25">
      <c r="A11" s="5"/>
      <c r="B11" s="5">
        <v>10</v>
      </c>
      <c r="C11" s="8">
        <v>6276245226</v>
      </c>
      <c r="D11" s="8" t="s">
        <v>26</v>
      </c>
      <c r="E11" s="10">
        <v>2</v>
      </c>
      <c r="F11" s="10">
        <v>3</v>
      </c>
      <c r="G11" s="6">
        <v>1</v>
      </c>
      <c r="H11" s="6">
        <v>0.7</v>
      </c>
      <c r="I11" s="10">
        <f t="shared" si="0"/>
        <v>1.7</v>
      </c>
      <c r="J11" s="10">
        <f t="shared" si="1"/>
        <v>6.7</v>
      </c>
      <c r="K11" s="12">
        <v>0.75</v>
      </c>
      <c r="L11" s="12">
        <v>1</v>
      </c>
      <c r="M11" s="12"/>
      <c r="N11" s="6"/>
      <c r="O11" s="12"/>
      <c r="P11" s="12"/>
      <c r="Q11" s="7"/>
    </row>
    <row r="12" spans="1:252" ht="15" customHeight="1" x14ac:dyDescent="0.25">
      <c r="A12" s="5"/>
      <c r="B12" s="5">
        <v>11</v>
      </c>
      <c r="C12" s="8">
        <v>6851447681</v>
      </c>
      <c r="D12" s="8" t="s">
        <v>27</v>
      </c>
      <c r="E12" s="10">
        <v>0.25</v>
      </c>
      <c r="F12" s="10">
        <v>2.25</v>
      </c>
      <c r="G12" s="6">
        <v>1</v>
      </c>
      <c r="H12" s="6">
        <v>1</v>
      </c>
      <c r="I12" s="10">
        <f t="shared" si="0"/>
        <v>2</v>
      </c>
      <c r="J12" s="10">
        <f t="shared" si="1"/>
        <v>4.5</v>
      </c>
      <c r="K12" s="12">
        <v>1</v>
      </c>
      <c r="L12" s="12">
        <v>1</v>
      </c>
      <c r="M12" s="12"/>
      <c r="N12" s="6"/>
      <c r="O12" s="12"/>
      <c r="P12" s="12"/>
      <c r="Q12" s="7"/>
    </row>
    <row r="13" spans="1:252" ht="15" customHeight="1" x14ac:dyDescent="0.25">
      <c r="A13" s="5"/>
      <c r="B13" s="5">
        <v>12</v>
      </c>
      <c r="C13" s="8">
        <v>9020439067</v>
      </c>
      <c r="D13" s="8" t="s">
        <v>70</v>
      </c>
      <c r="E13" s="10">
        <v>1.75</v>
      </c>
      <c r="F13" s="10">
        <v>4</v>
      </c>
      <c r="G13" s="6">
        <v>1</v>
      </c>
      <c r="H13" s="6">
        <v>1</v>
      </c>
      <c r="I13" s="10">
        <f t="shared" si="0"/>
        <v>2</v>
      </c>
      <c r="J13" s="10">
        <f t="shared" si="1"/>
        <v>7.75</v>
      </c>
      <c r="K13" s="12">
        <v>1</v>
      </c>
      <c r="L13" s="12">
        <v>1</v>
      </c>
      <c r="M13" s="12"/>
      <c r="N13" s="6"/>
      <c r="O13" s="12"/>
      <c r="P13" s="12"/>
      <c r="Q13" s="7"/>
    </row>
    <row r="14" spans="1:252" ht="15" customHeight="1" x14ac:dyDescent="0.25">
      <c r="A14" s="5"/>
      <c r="B14" s="5">
        <v>13</v>
      </c>
      <c r="C14" s="8">
        <v>55578564</v>
      </c>
      <c r="D14" s="8" t="s">
        <v>71</v>
      </c>
      <c r="E14" s="10">
        <v>1.5</v>
      </c>
      <c r="F14" s="10">
        <v>2</v>
      </c>
      <c r="G14" s="6">
        <v>1</v>
      </c>
      <c r="H14" s="6">
        <v>1</v>
      </c>
      <c r="I14" s="10">
        <f t="shared" si="0"/>
        <v>2</v>
      </c>
      <c r="J14" s="10">
        <f t="shared" si="1"/>
        <v>5.5</v>
      </c>
      <c r="K14" s="12">
        <v>1</v>
      </c>
      <c r="L14" s="12">
        <v>1</v>
      </c>
      <c r="M14" s="12"/>
      <c r="N14" s="6"/>
      <c r="O14" s="12"/>
      <c r="P14" s="12"/>
      <c r="Q14" s="7"/>
    </row>
    <row r="15" spans="1:252" ht="15" customHeight="1" x14ac:dyDescent="0.25">
      <c r="A15" s="5"/>
      <c r="B15" s="5">
        <v>14</v>
      </c>
      <c r="C15" s="8">
        <v>6814007947</v>
      </c>
      <c r="D15" s="8" t="s">
        <v>53</v>
      </c>
      <c r="E15" s="10">
        <v>1.25</v>
      </c>
      <c r="F15" s="10">
        <v>2</v>
      </c>
      <c r="G15" s="6">
        <v>1</v>
      </c>
      <c r="H15" s="6">
        <v>1</v>
      </c>
      <c r="I15" s="10">
        <f t="shared" si="0"/>
        <v>2</v>
      </c>
      <c r="J15" s="10">
        <f t="shared" si="1"/>
        <v>5.25</v>
      </c>
      <c r="K15" s="12">
        <v>1</v>
      </c>
      <c r="L15" s="12">
        <v>1</v>
      </c>
      <c r="M15" s="12"/>
      <c r="N15" s="6"/>
      <c r="O15" s="12"/>
      <c r="P15" s="12"/>
      <c r="Q15" s="7"/>
    </row>
    <row r="16" spans="1:252" ht="15" customHeight="1" x14ac:dyDescent="0.25">
      <c r="A16" s="5"/>
      <c r="B16" s="5">
        <v>15</v>
      </c>
      <c r="C16" s="8">
        <v>6857472191</v>
      </c>
      <c r="D16" s="8" t="s">
        <v>28</v>
      </c>
      <c r="E16" s="10">
        <v>1</v>
      </c>
      <c r="F16" s="10">
        <v>2.5</v>
      </c>
      <c r="G16" s="6">
        <v>1</v>
      </c>
      <c r="H16" s="6">
        <v>1</v>
      </c>
      <c r="I16" s="10">
        <f t="shared" si="0"/>
        <v>2</v>
      </c>
      <c r="J16" s="10">
        <f t="shared" si="1"/>
        <v>5.5</v>
      </c>
      <c r="K16" s="12">
        <v>1</v>
      </c>
      <c r="L16" s="12">
        <v>1</v>
      </c>
      <c r="M16" s="12"/>
      <c r="N16" s="6"/>
      <c r="O16" s="12"/>
      <c r="P16" s="12"/>
      <c r="Q16" s="7"/>
    </row>
    <row r="17" spans="1:17" ht="15" customHeight="1" x14ac:dyDescent="0.25">
      <c r="A17" s="5"/>
      <c r="B17" s="5">
        <v>16</v>
      </c>
      <c r="C17" s="8">
        <v>6248224300</v>
      </c>
      <c r="D17" s="8" t="s">
        <v>29</v>
      </c>
      <c r="E17" s="10">
        <v>1.5</v>
      </c>
      <c r="F17" s="10">
        <v>3.5</v>
      </c>
      <c r="G17" s="6">
        <v>1</v>
      </c>
      <c r="H17" s="6">
        <v>1</v>
      </c>
      <c r="I17" s="10">
        <f t="shared" si="0"/>
        <v>2</v>
      </c>
      <c r="J17" s="10">
        <f t="shared" si="1"/>
        <v>7</v>
      </c>
      <c r="K17" s="12">
        <v>1</v>
      </c>
      <c r="L17" s="12">
        <v>1</v>
      </c>
      <c r="M17" s="12"/>
      <c r="N17" s="6"/>
      <c r="O17" s="12"/>
      <c r="P17" s="12"/>
      <c r="Q17" s="7"/>
    </row>
    <row r="18" spans="1:17" ht="15" customHeight="1" x14ac:dyDescent="0.25">
      <c r="A18" s="5"/>
      <c r="B18" s="5">
        <v>17</v>
      </c>
      <c r="C18" s="8">
        <v>3726692720</v>
      </c>
      <c r="D18" s="8" t="s">
        <v>72</v>
      </c>
      <c r="E18" s="10">
        <v>1.75</v>
      </c>
      <c r="F18" s="10">
        <v>1.75</v>
      </c>
      <c r="G18" s="6">
        <v>1</v>
      </c>
      <c r="H18" s="6">
        <v>0.7</v>
      </c>
      <c r="I18" s="10">
        <f t="shared" si="0"/>
        <v>1.7</v>
      </c>
      <c r="J18" s="10">
        <f>E18+F18+I18</f>
        <v>5.2</v>
      </c>
      <c r="K18" s="12">
        <v>1</v>
      </c>
      <c r="L18" s="12">
        <v>1</v>
      </c>
      <c r="M18" s="12"/>
      <c r="N18" s="6"/>
      <c r="O18" s="12"/>
      <c r="P18" s="12"/>
      <c r="Q18" s="7"/>
    </row>
    <row r="19" spans="1:17" ht="15" customHeight="1" x14ac:dyDescent="0.25">
      <c r="A19" s="5"/>
      <c r="B19" s="5">
        <v>18</v>
      </c>
      <c r="C19" s="8">
        <v>6814008277</v>
      </c>
      <c r="D19" s="8" t="s">
        <v>30</v>
      </c>
      <c r="E19" s="10">
        <v>1</v>
      </c>
      <c r="F19" s="10">
        <v>2.25</v>
      </c>
      <c r="G19" s="6">
        <v>1</v>
      </c>
      <c r="H19" s="6">
        <v>0.7</v>
      </c>
      <c r="I19" s="10">
        <f t="shared" si="0"/>
        <v>1.7</v>
      </c>
      <c r="J19" s="10">
        <f t="shared" si="1"/>
        <v>4.95</v>
      </c>
      <c r="K19" s="12">
        <v>0.75</v>
      </c>
      <c r="L19" s="12">
        <v>1</v>
      </c>
      <c r="M19" s="12"/>
      <c r="N19" s="6"/>
      <c r="O19" s="12"/>
      <c r="P19" s="12"/>
      <c r="Q19" s="7"/>
    </row>
    <row r="20" spans="1:17" ht="15" customHeight="1" x14ac:dyDescent="0.25">
      <c r="A20" s="5"/>
      <c r="B20" s="5">
        <v>19</v>
      </c>
      <c r="C20" s="8">
        <v>5646157530</v>
      </c>
      <c r="D20" s="8" t="s">
        <v>73</v>
      </c>
      <c r="E20" s="10">
        <v>1.75</v>
      </c>
      <c r="F20" s="10">
        <v>0</v>
      </c>
      <c r="G20" s="6"/>
      <c r="H20" s="6"/>
      <c r="I20" s="10">
        <f t="shared" si="0"/>
        <v>0</v>
      </c>
      <c r="J20" s="10">
        <f t="shared" si="1"/>
        <v>1.75</v>
      </c>
      <c r="K20" s="12"/>
      <c r="L20" s="12"/>
      <c r="M20" s="12"/>
      <c r="N20" s="6"/>
      <c r="O20" s="12"/>
      <c r="P20" s="12"/>
      <c r="Q20" s="7"/>
    </row>
    <row r="21" spans="1:17" ht="15" customHeight="1" x14ac:dyDescent="0.25">
      <c r="A21" s="5"/>
      <c r="B21" s="5">
        <v>20</v>
      </c>
      <c r="C21" s="8">
        <v>6442297203</v>
      </c>
      <c r="D21" s="8" t="s">
        <v>31</v>
      </c>
      <c r="E21" s="10">
        <v>2</v>
      </c>
      <c r="F21" s="10">
        <v>2.75</v>
      </c>
      <c r="G21" s="6">
        <v>1</v>
      </c>
      <c r="H21" s="6">
        <v>1</v>
      </c>
      <c r="I21" s="10">
        <f t="shared" si="0"/>
        <v>2</v>
      </c>
      <c r="J21" s="10">
        <f t="shared" si="1"/>
        <v>6.75</v>
      </c>
      <c r="K21" s="12">
        <v>1</v>
      </c>
      <c r="L21" s="12">
        <v>1</v>
      </c>
      <c r="M21" s="12"/>
      <c r="N21" s="6"/>
      <c r="O21" s="12"/>
      <c r="P21" s="12"/>
      <c r="Q21" s="7"/>
    </row>
    <row r="22" spans="1:17" ht="15" customHeight="1" x14ac:dyDescent="0.25">
      <c r="A22" s="5"/>
      <c r="B22" s="5">
        <v>21</v>
      </c>
      <c r="C22" s="8">
        <v>3708638321</v>
      </c>
      <c r="D22" s="8" t="s">
        <v>74</v>
      </c>
      <c r="E22" s="10">
        <v>1.25</v>
      </c>
      <c r="F22" s="10">
        <v>4</v>
      </c>
      <c r="G22" s="6">
        <v>1</v>
      </c>
      <c r="H22" s="6">
        <v>0.7</v>
      </c>
      <c r="I22" s="10">
        <f t="shared" si="0"/>
        <v>1.7</v>
      </c>
      <c r="J22" s="10">
        <f t="shared" si="1"/>
        <v>6.95</v>
      </c>
      <c r="K22" s="12">
        <v>1</v>
      </c>
      <c r="L22" s="12">
        <v>1</v>
      </c>
      <c r="M22" s="12"/>
      <c r="N22" s="6"/>
      <c r="O22" s="12"/>
      <c r="P22" s="12"/>
      <c r="Q22" s="7"/>
    </row>
    <row r="23" spans="1:17" ht="15" customHeight="1" x14ac:dyDescent="0.25">
      <c r="A23" s="5"/>
      <c r="B23" s="5">
        <v>22</v>
      </c>
      <c r="C23" s="8">
        <v>1299108616</v>
      </c>
      <c r="D23" s="8" t="s">
        <v>75</v>
      </c>
      <c r="E23" s="10">
        <v>0.75</v>
      </c>
      <c r="F23" s="10">
        <v>2.5</v>
      </c>
      <c r="G23" s="6">
        <v>1</v>
      </c>
      <c r="H23" s="6">
        <v>0.7</v>
      </c>
      <c r="I23" s="10">
        <f t="shared" si="0"/>
        <v>1.7</v>
      </c>
      <c r="J23" s="10">
        <f t="shared" si="1"/>
        <v>4.95</v>
      </c>
      <c r="K23" s="12">
        <v>1</v>
      </c>
      <c r="L23" s="12">
        <v>1</v>
      </c>
      <c r="M23" s="12"/>
      <c r="N23" s="6"/>
      <c r="O23" s="12"/>
      <c r="P23" s="12"/>
      <c r="Q23" s="7"/>
    </row>
    <row r="24" spans="1:17" ht="15" customHeight="1" x14ac:dyDescent="0.25">
      <c r="A24" s="5"/>
      <c r="B24" s="5">
        <v>23</v>
      </c>
      <c r="C24" s="8">
        <v>2300000442</v>
      </c>
      <c r="D24" s="8" t="s">
        <v>54</v>
      </c>
      <c r="E24" s="10">
        <v>0.75</v>
      </c>
      <c r="F24" s="10">
        <v>2.25</v>
      </c>
      <c r="G24" s="6">
        <v>1</v>
      </c>
      <c r="H24" s="6"/>
      <c r="I24" s="10">
        <f t="shared" si="0"/>
        <v>1</v>
      </c>
      <c r="J24" s="10">
        <f t="shared" si="1"/>
        <v>4</v>
      </c>
      <c r="K24" s="12">
        <v>1</v>
      </c>
      <c r="L24" s="12">
        <v>1</v>
      </c>
      <c r="M24" s="12"/>
      <c r="N24" s="6"/>
      <c r="O24" s="12"/>
      <c r="P24" s="12"/>
      <c r="Q24" s="7"/>
    </row>
    <row r="25" spans="1:17" ht="15" customHeight="1" x14ac:dyDescent="0.25">
      <c r="A25" s="5"/>
      <c r="B25" s="5">
        <v>24</v>
      </c>
      <c r="C25" s="8">
        <v>6662394412</v>
      </c>
      <c r="D25" s="8" t="s">
        <v>32</v>
      </c>
      <c r="E25" s="10">
        <v>2</v>
      </c>
      <c r="F25" s="10">
        <v>1</v>
      </c>
      <c r="G25" s="6">
        <v>1</v>
      </c>
      <c r="H25" s="6">
        <v>1</v>
      </c>
      <c r="I25" s="10">
        <f t="shared" si="0"/>
        <v>2</v>
      </c>
      <c r="J25" s="10">
        <f t="shared" si="1"/>
        <v>5</v>
      </c>
      <c r="K25" s="12">
        <v>1</v>
      </c>
      <c r="L25" s="12">
        <v>1</v>
      </c>
      <c r="M25" s="12"/>
      <c r="N25" s="6"/>
      <c r="O25" s="12"/>
      <c r="P25" s="12"/>
      <c r="Q25" s="7"/>
    </row>
    <row r="26" spans="1:17" ht="15" customHeight="1" x14ac:dyDescent="0.25">
      <c r="A26" s="5"/>
      <c r="B26" s="5">
        <v>25</v>
      </c>
      <c r="C26" s="8">
        <v>1299418520</v>
      </c>
      <c r="D26" s="8" t="s">
        <v>33</v>
      </c>
      <c r="E26" s="10">
        <v>2</v>
      </c>
      <c r="F26" s="10">
        <v>3</v>
      </c>
      <c r="G26" s="6">
        <v>1</v>
      </c>
      <c r="H26" s="6">
        <v>1</v>
      </c>
      <c r="I26" s="10">
        <f t="shared" si="0"/>
        <v>2</v>
      </c>
      <c r="J26" s="10">
        <f t="shared" si="1"/>
        <v>7</v>
      </c>
      <c r="K26" s="12">
        <v>0.75</v>
      </c>
      <c r="L26" s="12">
        <v>1</v>
      </c>
      <c r="M26" s="12"/>
      <c r="N26" s="6"/>
      <c r="O26" s="12"/>
      <c r="P26" s="12"/>
      <c r="Q26" s="7"/>
    </row>
    <row r="27" spans="1:17" ht="15" customHeight="1" x14ac:dyDescent="0.25">
      <c r="A27" s="5"/>
      <c r="B27" s="5">
        <v>26</v>
      </c>
      <c r="C27" s="8">
        <v>2033008427</v>
      </c>
      <c r="D27" s="8" t="s">
        <v>34</v>
      </c>
      <c r="E27" s="10">
        <v>1.75</v>
      </c>
      <c r="F27" s="10">
        <v>2.25</v>
      </c>
      <c r="G27" s="6"/>
      <c r="H27" s="6">
        <v>1</v>
      </c>
      <c r="I27" s="10">
        <f t="shared" si="0"/>
        <v>1</v>
      </c>
      <c r="J27" s="10">
        <f t="shared" si="1"/>
        <v>5</v>
      </c>
      <c r="K27" s="12">
        <v>1</v>
      </c>
      <c r="L27" s="12">
        <v>1</v>
      </c>
      <c r="M27" s="12"/>
      <c r="N27" s="6"/>
      <c r="O27" s="12"/>
      <c r="P27" s="12"/>
      <c r="Q27" s="7"/>
    </row>
    <row r="28" spans="1:17" ht="15" customHeight="1" x14ac:dyDescent="0.25">
      <c r="A28" s="5"/>
      <c r="B28" s="5">
        <v>27</v>
      </c>
      <c r="C28" s="8">
        <v>111504465</v>
      </c>
      <c r="D28" s="8" t="s">
        <v>55</v>
      </c>
      <c r="E28" s="10">
        <v>0</v>
      </c>
      <c r="F28" s="10">
        <v>0</v>
      </c>
      <c r="G28" s="6">
        <v>1</v>
      </c>
      <c r="H28" s="6">
        <v>0.8</v>
      </c>
      <c r="I28" s="10">
        <f t="shared" si="0"/>
        <v>1.8</v>
      </c>
      <c r="J28" s="10">
        <f t="shared" si="1"/>
        <v>1.8</v>
      </c>
      <c r="K28" s="12">
        <v>1</v>
      </c>
      <c r="L28" s="12">
        <v>1</v>
      </c>
      <c r="M28" s="12"/>
      <c r="N28" s="6"/>
      <c r="O28" s="12"/>
      <c r="P28" s="12"/>
      <c r="Q28" s="7"/>
    </row>
    <row r="29" spans="1:17" ht="15" customHeight="1" x14ac:dyDescent="0.25">
      <c r="A29" s="5"/>
      <c r="B29" s="5">
        <v>28</v>
      </c>
      <c r="C29" s="8">
        <v>6297243405</v>
      </c>
      <c r="D29" s="8" t="s">
        <v>35</v>
      </c>
      <c r="E29" s="10">
        <v>2</v>
      </c>
      <c r="F29" s="10">
        <v>3</v>
      </c>
      <c r="G29" s="6">
        <v>1</v>
      </c>
      <c r="H29" s="6">
        <v>0.7</v>
      </c>
      <c r="I29" s="10">
        <f t="shared" si="0"/>
        <v>1.7</v>
      </c>
      <c r="J29" s="10">
        <f t="shared" si="1"/>
        <v>6.7</v>
      </c>
      <c r="K29" s="12">
        <v>0.75</v>
      </c>
      <c r="L29" s="12">
        <v>1</v>
      </c>
      <c r="M29" s="12"/>
      <c r="N29" s="6"/>
      <c r="O29" s="12"/>
      <c r="P29" s="12"/>
      <c r="Q29" s="7"/>
    </row>
    <row r="30" spans="1:17" ht="15" customHeight="1" x14ac:dyDescent="0.25">
      <c r="A30" s="5"/>
      <c r="B30" s="5">
        <v>29</v>
      </c>
      <c r="C30" s="8">
        <v>3776739293</v>
      </c>
      <c r="D30" s="8" t="s">
        <v>76</v>
      </c>
      <c r="E30" s="10">
        <v>1.5</v>
      </c>
      <c r="F30" s="10">
        <v>3.5</v>
      </c>
      <c r="G30" s="6">
        <v>1</v>
      </c>
      <c r="H30" s="6">
        <v>1</v>
      </c>
      <c r="I30" s="10">
        <f t="shared" si="0"/>
        <v>2</v>
      </c>
      <c r="J30" s="10">
        <f t="shared" si="1"/>
        <v>7</v>
      </c>
      <c r="K30" s="12">
        <v>1</v>
      </c>
      <c r="L30" s="12">
        <v>1</v>
      </c>
      <c r="M30" s="12"/>
      <c r="N30" s="6"/>
      <c r="O30" s="12"/>
      <c r="P30" s="12"/>
      <c r="Q30" s="7"/>
    </row>
    <row r="31" spans="1:17" ht="15" customHeight="1" x14ac:dyDescent="0.25">
      <c r="A31" s="5"/>
      <c r="B31" s="5">
        <v>30</v>
      </c>
      <c r="C31" s="8">
        <v>6662426294</v>
      </c>
      <c r="D31" s="8" t="s">
        <v>37</v>
      </c>
      <c r="E31" s="10">
        <v>0</v>
      </c>
      <c r="F31" s="10">
        <v>2</v>
      </c>
      <c r="G31" s="6">
        <v>1</v>
      </c>
      <c r="H31" s="6">
        <v>1</v>
      </c>
      <c r="I31" s="10">
        <f t="shared" si="0"/>
        <v>2</v>
      </c>
      <c r="J31" s="10">
        <f t="shared" si="1"/>
        <v>4</v>
      </c>
      <c r="K31" s="12">
        <v>1</v>
      </c>
      <c r="L31" s="12">
        <v>1</v>
      </c>
      <c r="M31" s="12"/>
      <c r="N31" s="6"/>
      <c r="O31" s="12"/>
      <c r="P31" s="12"/>
      <c r="Q31" s="7"/>
    </row>
    <row r="32" spans="1:17" ht="15" customHeight="1" x14ac:dyDescent="0.25">
      <c r="A32" s="5"/>
      <c r="B32" s="5">
        <v>31</v>
      </c>
      <c r="C32" s="8">
        <v>1575158537</v>
      </c>
      <c r="D32" s="8" t="s">
        <v>38</v>
      </c>
      <c r="E32" s="10">
        <v>1.75</v>
      </c>
      <c r="F32" s="10">
        <v>3.5</v>
      </c>
      <c r="G32" s="6">
        <v>1</v>
      </c>
      <c r="H32" s="6">
        <v>1</v>
      </c>
      <c r="I32" s="10">
        <f t="shared" si="0"/>
        <v>2</v>
      </c>
      <c r="J32" s="10">
        <f t="shared" si="1"/>
        <v>7.25</v>
      </c>
      <c r="K32" s="12">
        <v>1</v>
      </c>
      <c r="L32" s="12">
        <v>1</v>
      </c>
      <c r="M32" s="12"/>
      <c r="N32" s="6"/>
      <c r="O32" s="12"/>
      <c r="P32" s="12"/>
      <c r="Q32" s="7"/>
    </row>
    <row r="33" spans="1:252" ht="15" customHeight="1" x14ac:dyDescent="0.25">
      <c r="A33" s="5"/>
      <c r="B33" s="5">
        <v>32</v>
      </c>
      <c r="C33" s="8">
        <v>6659373453</v>
      </c>
      <c r="D33" s="8" t="s">
        <v>40</v>
      </c>
      <c r="E33" s="10">
        <v>2</v>
      </c>
      <c r="F33" s="10">
        <v>3.25</v>
      </c>
      <c r="G33" s="6">
        <v>1</v>
      </c>
      <c r="H33" s="6">
        <v>1</v>
      </c>
      <c r="I33" s="10">
        <f t="shared" si="0"/>
        <v>2</v>
      </c>
      <c r="J33" s="10">
        <f t="shared" si="1"/>
        <v>7.25</v>
      </c>
      <c r="K33" s="12">
        <v>1</v>
      </c>
      <c r="L33" s="12">
        <v>1</v>
      </c>
      <c r="M33" s="12"/>
      <c r="N33" s="6"/>
      <c r="O33" s="12"/>
      <c r="P33" s="12"/>
      <c r="Q33" s="7"/>
    </row>
    <row r="34" spans="1:252" ht="15" customHeight="1" x14ac:dyDescent="0.25">
      <c r="A34" s="5"/>
      <c r="B34" s="5">
        <v>33</v>
      </c>
      <c r="C34" s="8">
        <v>6814015039</v>
      </c>
      <c r="D34" s="8" t="s">
        <v>41</v>
      </c>
      <c r="E34" s="10">
        <v>1.5</v>
      </c>
      <c r="F34" s="10">
        <v>3</v>
      </c>
      <c r="G34" s="6">
        <v>1</v>
      </c>
      <c r="H34" s="6">
        <v>1</v>
      </c>
      <c r="I34" s="10">
        <f t="shared" si="0"/>
        <v>2</v>
      </c>
      <c r="J34" s="10">
        <f t="shared" si="1"/>
        <v>6.5</v>
      </c>
      <c r="K34" s="12">
        <v>1</v>
      </c>
      <c r="L34" s="12">
        <v>1</v>
      </c>
      <c r="M34" s="12"/>
      <c r="N34" s="6"/>
      <c r="O34" s="12"/>
      <c r="P34" s="12"/>
      <c r="Q34" s="7"/>
    </row>
    <row r="35" spans="1:252" ht="15" customHeight="1" x14ac:dyDescent="0.25">
      <c r="A35" s="5"/>
      <c r="B35" s="5">
        <v>34</v>
      </c>
      <c r="C35" s="8">
        <v>6814014909</v>
      </c>
      <c r="D35" s="8" t="s">
        <v>42</v>
      </c>
      <c r="E35" s="10">
        <v>2</v>
      </c>
      <c r="F35" s="10">
        <v>3.25</v>
      </c>
      <c r="G35" s="6">
        <v>1</v>
      </c>
      <c r="H35" s="6">
        <v>1</v>
      </c>
      <c r="I35" s="10">
        <f t="shared" si="0"/>
        <v>2</v>
      </c>
      <c r="J35" s="10">
        <f t="shared" si="1"/>
        <v>7.25</v>
      </c>
      <c r="K35" s="12">
        <v>0.75</v>
      </c>
      <c r="L35" s="12">
        <v>1</v>
      </c>
      <c r="M35" s="12"/>
      <c r="N35" s="6"/>
      <c r="O35" s="12"/>
      <c r="P35" s="12"/>
      <c r="Q35" s="7"/>
    </row>
    <row r="36" spans="1:252" ht="15" customHeight="1" x14ac:dyDescent="0.25">
      <c r="A36" s="5"/>
      <c r="B36" s="5">
        <v>35</v>
      </c>
      <c r="C36" s="8">
        <v>6277285048</v>
      </c>
      <c r="D36" s="8" t="s">
        <v>77</v>
      </c>
      <c r="E36" s="10">
        <v>1.25</v>
      </c>
      <c r="F36" s="10">
        <v>2.25</v>
      </c>
      <c r="G36" s="6">
        <v>1</v>
      </c>
      <c r="H36" s="6">
        <v>1</v>
      </c>
      <c r="I36" s="10">
        <f t="shared" si="0"/>
        <v>2</v>
      </c>
      <c r="J36" s="10">
        <f t="shared" si="1"/>
        <v>5.5</v>
      </c>
      <c r="K36" s="12">
        <v>1</v>
      </c>
      <c r="L36" s="12">
        <v>1</v>
      </c>
      <c r="M36" s="12"/>
      <c r="N36" s="6"/>
      <c r="O36" s="12"/>
      <c r="P36" s="12"/>
      <c r="Q36" s="7"/>
    </row>
    <row r="37" spans="1:252" ht="15" customHeight="1" x14ac:dyDescent="0.25">
      <c r="A37" s="5"/>
      <c r="B37" s="5">
        <v>36</v>
      </c>
      <c r="C37" s="8">
        <v>2033004613</v>
      </c>
      <c r="D37" s="8" t="s">
        <v>56</v>
      </c>
      <c r="E37" s="10"/>
      <c r="F37" s="10">
        <v>1.25</v>
      </c>
      <c r="G37" s="6">
        <v>1</v>
      </c>
      <c r="H37" s="6"/>
      <c r="I37" s="10">
        <f t="shared" si="0"/>
        <v>1</v>
      </c>
      <c r="J37" s="10">
        <f t="shared" si="1"/>
        <v>2.25</v>
      </c>
      <c r="K37" s="12">
        <v>1</v>
      </c>
      <c r="L37" s="12">
        <v>1</v>
      </c>
      <c r="M37" s="12"/>
      <c r="N37" s="6"/>
      <c r="O37" s="12"/>
      <c r="P37" s="12"/>
      <c r="Q37" s="7"/>
    </row>
    <row r="38" spans="1:252" ht="14.25" customHeight="1" x14ac:dyDescent="0.25">
      <c r="A38" s="5"/>
      <c r="B38" s="5">
        <v>37</v>
      </c>
      <c r="C38" s="8">
        <v>6284257410</v>
      </c>
      <c r="D38" s="8" t="s">
        <v>43</v>
      </c>
      <c r="E38" s="10">
        <v>1.75</v>
      </c>
      <c r="F38" s="10">
        <v>2.5</v>
      </c>
      <c r="G38" s="6">
        <v>1</v>
      </c>
      <c r="H38" s="6">
        <v>1</v>
      </c>
      <c r="I38" s="10">
        <f t="shared" si="0"/>
        <v>2</v>
      </c>
      <c r="J38" s="10">
        <f t="shared" si="1"/>
        <v>6.25</v>
      </c>
      <c r="K38" s="12">
        <v>0.75</v>
      </c>
      <c r="L38" s="12">
        <v>1</v>
      </c>
      <c r="M38" s="12"/>
      <c r="N38" s="6"/>
      <c r="O38" s="12"/>
      <c r="P38" s="12"/>
      <c r="Q38" s="7"/>
    </row>
    <row r="39" spans="1:252" s="15" customFormat="1" ht="15" customHeight="1" x14ac:dyDescent="0.25">
      <c r="A39" s="11"/>
      <c r="B39" s="5">
        <v>38</v>
      </c>
      <c r="C39" s="17">
        <v>6661438298</v>
      </c>
      <c r="D39" s="17" t="s">
        <v>44</v>
      </c>
      <c r="E39" s="10">
        <v>1.75</v>
      </c>
      <c r="F39" s="10">
        <v>3</v>
      </c>
      <c r="G39" s="12">
        <v>1</v>
      </c>
      <c r="H39" s="12">
        <v>1</v>
      </c>
      <c r="I39" s="10">
        <f t="shared" si="0"/>
        <v>2</v>
      </c>
      <c r="J39" s="10">
        <f t="shared" si="1"/>
        <v>6.75</v>
      </c>
      <c r="K39" s="12"/>
      <c r="L39" s="12">
        <v>1</v>
      </c>
      <c r="M39" s="12"/>
      <c r="N39" s="12"/>
      <c r="O39" s="12"/>
      <c r="P39" s="12"/>
      <c r="Q39" s="13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4"/>
      <c r="DF39" s="14"/>
      <c r="DG39" s="14"/>
      <c r="DH39" s="14"/>
      <c r="DI39" s="14"/>
      <c r="DJ39" s="14"/>
      <c r="DK39" s="14"/>
      <c r="DL39" s="14"/>
      <c r="DM39" s="14"/>
      <c r="DN39" s="14"/>
      <c r="DO39" s="14"/>
      <c r="DP39" s="14"/>
      <c r="DQ39" s="14"/>
      <c r="DR39" s="14"/>
      <c r="DS39" s="14"/>
      <c r="DT39" s="14"/>
      <c r="DU39" s="14"/>
      <c r="DV39" s="14"/>
      <c r="DW39" s="14"/>
      <c r="DX39" s="14"/>
      <c r="DY39" s="14"/>
      <c r="DZ39" s="14"/>
      <c r="EA39" s="14"/>
      <c r="EB39" s="14"/>
      <c r="EC39" s="14"/>
      <c r="ED39" s="14"/>
      <c r="EE39" s="14"/>
      <c r="EF39" s="14"/>
      <c r="EG39" s="14"/>
      <c r="EH39" s="14"/>
      <c r="EI39" s="14"/>
      <c r="EJ39" s="14"/>
      <c r="EK39" s="14"/>
      <c r="EL39" s="14"/>
      <c r="EM39" s="14"/>
      <c r="EN39" s="14"/>
      <c r="EO39" s="14"/>
      <c r="EP39" s="14"/>
      <c r="EQ39" s="14"/>
      <c r="ER39" s="14"/>
      <c r="ES39" s="14"/>
      <c r="ET39" s="14"/>
      <c r="EU39" s="14"/>
      <c r="EV39" s="14"/>
      <c r="EW39" s="14"/>
      <c r="EX39" s="14"/>
      <c r="EY39" s="14"/>
      <c r="EZ39" s="14"/>
      <c r="FA39" s="14"/>
      <c r="FB39" s="14"/>
      <c r="FC39" s="14"/>
      <c r="FD39" s="14"/>
      <c r="FE39" s="14"/>
      <c r="FF39" s="14"/>
      <c r="FG39" s="14"/>
      <c r="FH39" s="14"/>
      <c r="FI39" s="14"/>
      <c r="FJ39" s="14"/>
      <c r="FK39" s="14"/>
      <c r="FL39" s="14"/>
      <c r="FM39" s="14"/>
      <c r="FN39" s="14"/>
      <c r="FO39" s="14"/>
      <c r="FP39" s="14"/>
      <c r="FQ39" s="14"/>
      <c r="FR39" s="14"/>
      <c r="FS39" s="14"/>
      <c r="FT39" s="14"/>
      <c r="FU39" s="14"/>
      <c r="FV39" s="14"/>
      <c r="FW39" s="14"/>
      <c r="FX39" s="14"/>
      <c r="FY39" s="14"/>
      <c r="FZ39" s="14"/>
      <c r="GA39" s="14"/>
      <c r="GB39" s="14"/>
      <c r="GC39" s="14"/>
      <c r="GD39" s="14"/>
      <c r="GE39" s="14"/>
      <c r="GF39" s="14"/>
      <c r="GG39" s="14"/>
      <c r="GH39" s="14"/>
      <c r="GI39" s="14"/>
      <c r="GJ39" s="14"/>
      <c r="GK39" s="14"/>
      <c r="GL39" s="14"/>
      <c r="GM39" s="14"/>
      <c r="GN39" s="14"/>
      <c r="GO39" s="14"/>
      <c r="GP39" s="14"/>
      <c r="GQ39" s="14"/>
      <c r="GR39" s="14"/>
      <c r="GS39" s="14"/>
      <c r="GT39" s="14"/>
      <c r="GU39" s="14"/>
      <c r="GV39" s="14"/>
      <c r="GW39" s="14"/>
      <c r="GX39" s="14"/>
      <c r="GY39" s="14"/>
      <c r="GZ39" s="14"/>
      <c r="HA39" s="14"/>
      <c r="HB39" s="14"/>
      <c r="HC39" s="14"/>
      <c r="HD39" s="14"/>
      <c r="HE39" s="14"/>
      <c r="HF39" s="14"/>
      <c r="HG39" s="14"/>
      <c r="HH39" s="14"/>
      <c r="HI39" s="14"/>
      <c r="HJ39" s="14"/>
      <c r="HK39" s="14"/>
      <c r="HL39" s="14"/>
      <c r="HM39" s="14"/>
      <c r="HN39" s="14"/>
      <c r="HO39" s="14"/>
      <c r="HP39" s="14"/>
      <c r="HQ39" s="14"/>
      <c r="HR39" s="14"/>
      <c r="HS39" s="14"/>
      <c r="HT39" s="14"/>
      <c r="HU39" s="14"/>
      <c r="HV39" s="14"/>
      <c r="HW39" s="14"/>
      <c r="HX39" s="14"/>
      <c r="HY39" s="14"/>
      <c r="HZ39" s="14"/>
      <c r="IA39" s="14"/>
      <c r="IB39" s="14"/>
      <c r="IC39" s="14"/>
      <c r="ID39" s="14"/>
      <c r="IE39" s="14"/>
      <c r="IF39" s="14"/>
      <c r="IG39" s="14"/>
      <c r="IH39" s="14"/>
      <c r="II39" s="14"/>
      <c r="IJ39" s="14"/>
      <c r="IK39" s="14"/>
      <c r="IL39" s="14"/>
      <c r="IM39" s="14"/>
      <c r="IN39" s="14"/>
      <c r="IO39" s="14"/>
      <c r="IP39" s="14"/>
      <c r="IQ39" s="14"/>
      <c r="IR39" s="14"/>
    </row>
    <row r="40" spans="1:252" s="34" customFormat="1" ht="15" customHeight="1" x14ac:dyDescent="0.25">
      <c r="A40" s="29"/>
      <c r="B40" s="29">
        <v>39</v>
      </c>
      <c r="C40" s="30">
        <v>1299488159</v>
      </c>
      <c r="D40" s="30" t="s">
        <v>57</v>
      </c>
      <c r="E40" s="10">
        <v>1.5</v>
      </c>
      <c r="F40" s="10">
        <v>3.5</v>
      </c>
      <c r="G40" s="31">
        <v>1</v>
      </c>
      <c r="H40" s="31">
        <v>1</v>
      </c>
      <c r="I40" s="10">
        <f t="shared" si="0"/>
        <v>2</v>
      </c>
      <c r="J40" s="10">
        <f t="shared" si="1"/>
        <v>7</v>
      </c>
      <c r="K40" s="31">
        <v>1</v>
      </c>
      <c r="L40" s="31">
        <v>1</v>
      </c>
      <c r="M40" s="31"/>
      <c r="N40" s="31"/>
      <c r="O40" s="31"/>
      <c r="P40" s="31"/>
      <c r="Q40" s="32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3"/>
      <c r="CF40" s="33"/>
      <c r="CG40" s="33"/>
      <c r="CH40" s="33"/>
      <c r="CI40" s="33"/>
      <c r="CJ40" s="33"/>
      <c r="CK40" s="33"/>
      <c r="CL40" s="33"/>
      <c r="CM40" s="33"/>
      <c r="CN40" s="33"/>
      <c r="CO40" s="33"/>
      <c r="CP40" s="33"/>
      <c r="CQ40" s="33"/>
      <c r="CR40" s="33"/>
      <c r="CS40" s="33"/>
      <c r="CT40" s="33"/>
      <c r="CU40" s="33"/>
      <c r="CV40" s="33"/>
      <c r="CW40" s="33"/>
      <c r="CX40" s="33"/>
      <c r="CY40" s="33"/>
      <c r="CZ40" s="33"/>
      <c r="DA40" s="33"/>
      <c r="DB40" s="33"/>
      <c r="DC40" s="33"/>
      <c r="DD40" s="33"/>
      <c r="DE40" s="33"/>
      <c r="DF40" s="33"/>
      <c r="DG40" s="33"/>
      <c r="DH40" s="33"/>
      <c r="DI40" s="33"/>
      <c r="DJ40" s="33"/>
      <c r="DK40" s="33"/>
      <c r="DL40" s="33"/>
      <c r="DM40" s="33"/>
      <c r="DN40" s="33"/>
      <c r="DO40" s="33"/>
      <c r="DP40" s="33"/>
      <c r="DQ40" s="33"/>
      <c r="DR40" s="33"/>
      <c r="DS40" s="33"/>
      <c r="DT40" s="33"/>
      <c r="DU40" s="33"/>
      <c r="DV40" s="33"/>
      <c r="DW40" s="33"/>
      <c r="DX40" s="33"/>
      <c r="DY40" s="33"/>
      <c r="DZ40" s="33"/>
      <c r="EA40" s="33"/>
      <c r="EB40" s="33"/>
      <c r="EC40" s="33"/>
      <c r="ED40" s="33"/>
      <c r="EE40" s="33"/>
      <c r="EF40" s="33"/>
      <c r="EG40" s="33"/>
      <c r="EH40" s="33"/>
      <c r="EI40" s="33"/>
      <c r="EJ40" s="33"/>
      <c r="EK40" s="33"/>
      <c r="EL40" s="33"/>
      <c r="EM40" s="33"/>
      <c r="EN40" s="33"/>
      <c r="EO40" s="33"/>
      <c r="EP40" s="33"/>
      <c r="EQ40" s="33"/>
      <c r="ER40" s="33"/>
      <c r="ES40" s="33"/>
      <c r="ET40" s="33"/>
      <c r="EU40" s="33"/>
      <c r="EV40" s="33"/>
      <c r="EW40" s="33"/>
      <c r="EX40" s="33"/>
      <c r="EY40" s="33"/>
      <c r="EZ40" s="33"/>
      <c r="FA40" s="33"/>
      <c r="FB40" s="33"/>
      <c r="FC40" s="33"/>
      <c r="FD40" s="33"/>
      <c r="FE40" s="33"/>
      <c r="FF40" s="33"/>
      <c r="FG40" s="33"/>
      <c r="FH40" s="33"/>
      <c r="FI40" s="33"/>
      <c r="FJ40" s="33"/>
      <c r="FK40" s="33"/>
      <c r="FL40" s="33"/>
      <c r="FM40" s="33"/>
      <c r="FN40" s="33"/>
      <c r="FO40" s="33"/>
      <c r="FP40" s="33"/>
      <c r="FQ40" s="33"/>
      <c r="FR40" s="33"/>
      <c r="FS40" s="33"/>
      <c r="FT40" s="33"/>
      <c r="FU40" s="33"/>
      <c r="FV40" s="33"/>
      <c r="FW40" s="33"/>
      <c r="FX40" s="33"/>
      <c r="FY40" s="33"/>
      <c r="FZ40" s="33"/>
      <c r="GA40" s="33"/>
      <c r="GB40" s="33"/>
      <c r="GC40" s="33"/>
      <c r="GD40" s="33"/>
      <c r="GE40" s="33"/>
      <c r="GF40" s="33"/>
      <c r="GG40" s="33"/>
      <c r="GH40" s="33"/>
      <c r="GI40" s="33"/>
      <c r="GJ40" s="33"/>
      <c r="GK40" s="33"/>
      <c r="GL40" s="33"/>
      <c r="GM40" s="33"/>
      <c r="GN40" s="33"/>
      <c r="GO40" s="33"/>
      <c r="GP40" s="33"/>
      <c r="GQ40" s="33"/>
      <c r="GR40" s="33"/>
      <c r="GS40" s="33"/>
      <c r="GT40" s="33"/>
      <c r="GU40" s="33"/>
      <c r="GV40" s="33"/>
      <c r="GW40" s="33"/>
      <c r="GX40" s="33"/>
      <c r="GY40" s="33"/>
      <c r="GZ40" s="33"/>
      <c r="HA40" s="33"/>
      <c r="HB40" s="33"/>
      <c r="HC40" s="33"/>
      <c r="HD40" s="33"/>
      <c r="HE40" s="33"/>
      <c r="HF40" s="33"/>
      <c r="HG40" s="33"/>
      <c r="HH40" s="33"/>
      <c r="HI40" s="33"/>
      <c r="HJ40" s="33"/>
      <c r="HK40" s="33"/>
      <c r="HL40" s="33"/>
      <c r="HM40" s="33"/>
      <c r="HN40" s="33"/>
      <c r="HO40" s="33"/>
      <c r="HP40" s="33"/>
      <c r="HQ40" s="33"/>
      <c r="HR40" s="33"/>
      <c r="HS40" s="33"/>
      <c r="HT40" s="33"/>
      <c r="HU40" s="33"/>
      <c r="HV40" s="33"/>
      <c r="HW40" s="33"/>
      <c r="HX40" s="33"/>
      <c r="HY40" s="33"/>
      <c r="HZ40" s="33"/>
      <c r="IA40" s="33"/>
      <c r="IB40" s="33"/>
      <c r="IC40" s="33"/>
      <c r="ID40" s="33"/>
      <c r="IE40" s="33"/>
      <c r="IF40" s="33"/>
      <c r="IG40" s="33"/>
      <c r="IH40" s="33"/>
      <c r="II40" s="33"/>
      <c r="IJ40" s="33"/>
      <c r="IK40" s="33"/>
      <c r="IL40" s="33"/>
      <c r="IM40" s="33"/>
      <c r="IN40" s="33"/>
      <c r="IO40" s="33"/>
      <c r="IP40" s="33"/>
      <c r="IQ40" s="33"/>
      <c r="IR40" s="33"/>
    </row>
    <row r="41" spans="1:252" s="34" customFormat="1" ht="15" customHeight="1" x14ac:dyDescent="0.25">
      <c r="A41" s="29"/>
      <c r="B41" s="29">
        <v>40</v>
      </c>
      <c r="C41" s="30">
        <v>90488644</v>
      </c>
      <c r="D41" s="29" t="s">
        <v>17</v>
      </c>
      <c r="E41" s="10">
        <v>0.25</v>
      </c>
      <c r="F41" s="10">
        <v>0.5</v>
      </c>
      <c r="G41" s="31"/>
      <c r="H41" s="31"/>
      <c r="I41" s="10">
        <f t="shared" si="0"/>
        <v>0</v>
      </c>
      <c r="J41" s="10">
        <f t="shared" si="1"/>
        <v>0.75</v>
      </c>
      <c r="K41" s="36"/>
      <c r="L41" s="36"/>
      <c r="M41" s="36"/>
      <c r="N41" s="36"/>
      <c r="O41" s="36"/>
      <c r="P41" s="36"/>
      <c r="Q41" s="32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  <c r="CV41" s="33"/>
      <c r="CW41" s="33"/>
      <c r="CX41" s="33"/>
      <c r="CY41" s="33"/>
      <c r="CZ41" s="33"/>
      <c r="DA41" s="33"/>
      <c r="DB41" s="33"/>
      <c r="DC41" s="33"/>
      <c r="DD41" s="33"/>
      <c r="DE41" s="33"/>
      <c r="DF41" s="33"/>
      <c r="DG41" s="33"/>
      <c r="DH41" s="33"/>
      <c r="DI41" s="33"/>
      <c r="DJ41" s="33"/>
      <c r="DK41" s="33"/>
      <c r="DL41" s="33"/>
      <c r="DM41" s="33"/>
      <c r="DN41" s="33"/>
      <c r="DO41" s="33"/>
      <c r="DP41" s="33"/>
      <c r="DQ41" s="33"/>
      <c r="DR41" s="33"/>
      <c r="DS41" s="33"/>
      <c r="DT41" s="33"/>
      <c r="DU41" s="33"/>
      <c r="DV41" s="33"/>
      <c r="DW41" s="33"/>
      <c r="DX41" s="33"/>
      <c r="DY41" s="33"/>
      <c r="DZ41" s="33"/>
      <c r="EA41" s="33"/>
      <c r="EB41" s="33"/>
      <c r="EC41" s="33"/>
      <c r="ED41" s="33"/>
      <c r="EE41" s="33"/>
      <c r="EF41" s="33"/>
      <c r="EG41" s="33"/>
      <c r="EH41" s="33"/>
      <c r="EI41" s="33"/>
      <c r="EJ41" s="33"/>
      <c r="EK41" s="33"/>
      <c r="EL41" s="33"/>
      <c r="EM41" s="33"/>
      <c r="EN41" s="33"/>
      <c r="EO41" s="33"/>
      <c r="EP41" s="33"/>
      <c r="EQ41" s="33"/>
      <c r="ER41" s="33"/>
      <c r="ES41" s="33"/>
      <c r="ET41" s="33"/>
      <c r="EU41" s="33"/>
      <c r="EV41" s="33"/>
      <c r="EW41" s="33"/>
      <c r="EX41" s="33"/>
      <c r="EY41" s="33"/>
      <c r="EZ41" s="33"/>
      <c r="FA41" s="33"/>
      <c r="FB41" s="33"/>
      <c r="FC41" s="33"/>
      <c r="FD41" s="33"/>
      <c r="FE41" s="33"/>
      <c r="FF41" s="33"/>
      <c r="FG41" s="33"/>
      <c r="FH41" s="33"/>
      <c r="FI41" s="33"/>
      <c r="FJ41" s="33"/>
      <c r="FK41" s="33"/>
      <c r="FL41" s="33"/>
      <c r="FM41" s="33"/>
      <c r="FN41" s="33"/>
      <c r="FO41" s="33"/>
      <c r="FP41" s="33"/>
      <c r="FQ41" s="33"/>
      <c r="FR41" s="33"/>
      <c r="FS41" s="33"/>
      <c r="FT41" s="33"/>
      <c r="FU41" s="33"/>
      <c r="FV41" s="33"/>
      <c r="FW41" s="33"/>
      <c r="FX41" s="33"/>
      <c r="FY41" s="33"/>
      <c r="FZ41" s="33"/>
      <c r="GA41" s="33"/>
      <c r="GB41" s="33"/>
      <c r="GC41" s="33"/>
      <c r="GD41" s="33"/>
      <c r="GE41" s="33"/>
      <c r="GF41" s="33"/>
      <c r="GG41" s="33"/>
      <c r="GH41" s="33"/>
      <c r="GI41" s="33"/>
      <c r="GJ41" s="33"/>
      <c r="GK41" s="33"/>
      <c r="GL41" s="33"/>
      <c r="GM41" s="33"/>
      <c r="GN41" s="33"/>
      <c r="GO41" s="33"/>
      <c r="GP41" s="33"/>
      <c r="GQ41" s="33"/>
      <c r="GR41" s="33"/>
      <c r="GS41" s="33"/>
      <c r="GT41" s="33"/>
      <c r="GU41" s="33"/>
      <c r="GV41" s="33"/>
      <c r="GW41" s="33"/>
      <c r="GX41" s="33"/>
      <c r="GY41" s="33"/>
      <c r="GZ41" s="33"/>
      <c r="HA41" s="33"/>
      <c r="HB41" s="33"/>
      <c r="HC41" s="33"/>
      <c r="HD41" s="33"/>
      <c r="HE41" s="33"/>
      <c r="HF41" s="33"/>
      <c r="HG41" s="33"/>
      <c r="HH41" s="33"/>
      <c r="HI41" s="33"/>
      <c r="HJ41" s="33"/>
      <c r="HK41" s="33"/>
      <c r="HL41" s="33"/>
      <c r="HM41" s="33"/>
      <c r="HN41" s="33"/>
      <c r="HO41" s="33"/>
      <c r="HP41" s="33"/>
      <c r="HQ41" s="33"/>
      <c r="HR41" s="33"/>
      <c r="HS41" s="33"/>
      <c r="HT41" s="33"/>
      <c r="HU41" s="33"/>
      <c r="HV41" s="33"/>
      <c r="HW41" s="33"/>
      <c r="HX41" s="33"/>
      <c r="HY41" s="33"/>
      <c r="HZ41" s="33"/>
      <c r="IA41" s="33"/>
      <c r="IB41" s="33"/>
      <c r="IC41" s="33"/>
      <c r="ID41" s="33"/>
      <c r="IE41" s="33"/>
      <c r="IF41" s="33"/>
      <c r="IG41" s="33"/>
      <c r="IH41" s="33"/>
      <c r="II41" s="33"/>
      <c r="IJ41" s="33"/>
      <c r="IK41" s="33"/>
      <c r="IL41" s="33"/>
      <c r="IM41" s="33"/>
      <c r="IN41" s="33"/>
      <c r="IO41" s="33"/>
      <c r="IP41" s="33"/>
      <c r="IQ41" s="33"/>
      <c r="IR41" s="33"/>
    </row>
    <row r="42" spans="1:252" s="34" customFormat="1" ht="15" customHeight="1" x14ac:dyDescent="0.25">
      <c r="A42" s="29"/>
      <c r="B42" s="29">
        <v>41</v>
      </c>
      <c r="C42" s="30">
        <v>6821483580</v>
      </c>
      <c r="D42" s="30" t="s">
        <v>79</v>
      </c>
      <c r="E42" s="10">
        <v>2</v>
      </c>
      <c r="F42" s="10">
        <v>2.5</v>
      </c>
      <c r="G42" s="31">
        <v>1</v>
      </c>
      <c r="H42" s="31">
        <v>1</v>
      </c>
      <c r="I42" s="10">
        <f t="shared" si="0"/>
        <v>2</v>
      </c>
      <c r="J42" s="10">
        <f t="shared" si="1"/>
        <v>6.5</v>
      </c>
      <c r="K42" s="31">
        <v>1</v>
      </c>
      <c r="L42" s="31">
        <v>1</v>
      </c>
      <c r="M42" s="36"/>
      <c r="N42" s="36"/>
      <c r="O42" s="36"/>
      <c r="P42" s="36"/>
      <c r="Q42" s="32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3"/>
      <c r="CC42" s="33"/>
      <c r="CD42" s="33"/>
      <c r="CE42" s="33"/>
      <c r="CF42" s="33"/>
      <c r="CG42" s="33"/>
      <c r="CH42" s="33"/>
      <c r="CI42" s="33"/>
      <c r="CJ42" s="33"/>
      <c r="CK42" s="33"/>
      <c r="CL42" s="33"/>
      <c r="CM42" s="33"/>
      <c r="CN42" s="33"/>
      <c r="CO42" s="33"/>
      <c r="CP42" s="33"/>
      <c r="CQ42" s="33"/>
      <c r="CR42" s="33"/>
      <c r="CS42" s="33"/>
      <c r="CT42" s="33"/>
      <c r="CU42" s="33"/>
      <c r="CV42" s="33"/>
      <c r="CW42" s="33"/>
      <c r="CX42" s="33"/>
      <c r="CY42" s="33"/>
      <c r="CZ42" s="33"/>
      <c r="DA42" s="33"/>
      <c r="DB42" s="33"/>
      <c r="DC42" s="33"/>
      <c r="DD42" s="33"/>
      <c r="DE42" s="33"/>
      <c r="DF42" s="33"/>
      <c r="DG42" s="33"/>
      <c r="DH42" s="33"/>
      <c r="DI42" s="33"/>
      <c r="DJ42" s="33"/>
      <c r="DK42" s="33"/>
      <c r="DL42" s="33"/>
      <c r="DM42" s="33"/>
      <c r="DN42" s="33"/>
      <c r="DO42" s="33"/>
      <c r="DP42" s="33"/>
      <c r="DQ42" s="33"/>
      <c r="DR42" s="33"/>
      <c r="DS42" s="33"/>
      <c r="DT42" s="33"/>
      <c r="DU42" s="33"/>
      <c r="DV42" s="33"/>
      <c r="DW42" s="33"/>
      <c r="DX42" s="33"/>
      <c r="DY42" s="33"/>
      <c r="DZ42" s="33"/>
      <c r="EA42" s="33"/>
      <c r="EB42" s="33"/>
      <c r="EC42" s="33"/>
      <c r="ED42" s="33"/>
      <c r="EE42" s="33"/>
      <c r="EF42" s="33"/>
      <c r="EG42" s="33"/>
      <c r="EH42" s="33"/>
      <c r="EI42" s="33"/>
      <c r="EJ42" s="33"/>
      <c r="EK42" s="33"/>
      <c r="EL42" s="33"/>
      <c r="EM42" s="33"/>
      <c r="EN42" s="33"/>
      <c r="EO42" s="33"/>
      <c r="EP42" s="33"/>
      <c r="EQ42" s="33"/>
      <c r="ER42" s="33"/>
      <c r="ES42" s="33"/>
      <c r="ET42" s="33"/>
      <c r="EU42" s="33"/>
      <c r="EV42" s="33"/>
      <c r="EW42" s="33"/>
      <c r="EX42" s="33"/>
      <c r="EY42" s="33"/>
      <c r="EZ42" s="33"/>
      <c r="FA42" s="33"/>
      <c r="FB42" s="33"/>
      <c r="FC42" s="33"/>
      <c r="FD42" s="33"/>
      <c r="FE42" s="33"/>
      <c r="FF42" s="33"/>
      <c r="FG42" s="33"/>
      <c r="FH42" s="33"/>
      <c r="FI42" s="33"/>
      <c r="FJ42" s="33"/>
      <c r="FK42" s="33"/>
      <c r="FL42" s="33"/>
      <c r="FM42" s="33"/>
      <c r="FN42" s="33"/>
      <c r="FO42" s="33"/>
      <c r="FP42" s="33"/>
      <c r="FQ42" s="33"/>
      <c r="FR42" s="33"/>
      <c r="FS42" s="33"/>
      <c r="FT42" s="33"/>
      <c r="FU42" s="33"/>
      <c r="FV42" s="33"/>
      <c r="FW42" s="33"/>
      <c r="FX42" s="33"/>
      <c r="FY42" s="33"/>
      <c r="FZ42" s="33"/>
      <c r="GA42" s="33"/>
      <c r="GB42" s="33"/>
      <c r="GC42" s="33"/>
      <c r="GD42" s="33"/>
      <c r="GE42" s="33"/>
      <c r="GF42" s="33"/>
      <c r="GG42" s="33"/>
      <c r="GH42" s="33"/>
      <c r="GI42" s="33"/>
      <c r="GJ42" s="33"/>
      <c r="GK42" s="33"/>
      <c r="GL42" s="33"/>
      <c r="GM42" s="33"/>
      <c r="GN42" s="33"/>
      <c r="GO42" s="33"/>
      <c r="GP42" s="33"/>
      <c r="GQ42" s="33"/>
      <c r="GR42" s="33"/>
      <c r="GS42" s="33"/>
      <c r="GT42" s="33"/>
      <c r="GU42" s="33"/>
      <c r="GV42" s="33"/>
      <c r="GW42" s="33"/>
      <c r="GX42" s="33"/>
      <c r="GY42" s="33"/>
      <c r="GZ42" s="33"/>
      <c r="HA42" s="33"/>
      <c r="HB42" s="33"/>
      <c r="HC42" s="33"/>
      <c r="HD42" s="33"/>
      <c r="HE42" s="33"/>
      <c r="HF42" s="33"/>
      <c r="HG42" s="33"/>
      <c r="HH42" s="33"/>
      <c r="HI42" s="33"/>
      <c r="HJ42" s="33"/>
      <c r="HK42" s="33"/>
      <c r="HL42" s="33"/>
      <c r="HM42" s="33"/>
      <c r="HN42" s="33"/>
      <c r="HO42" s="33"/>
      <c r="HP42" s="33"/>
      <c r="HQ42" s="33"/>
      <c r="HR42" s="33"/>
      <c r="HS42" s="33"/>
      <c r="HT42" s="33"/>
      <c r="HU42" s="33"/>
      <c r="HV42" s="33"/>
      <c r="HW42" s="33"/>
      <c r="HX42" s="33"/>
      <c r="HY42" s="33"/>
      <c r="HZ42" s="33"/>
      <c r="IA42" s="33"/>
      <c r="IB42" s="33"/>
      <c r="IC42" s="33"/>
      <c r="ID42" s="33"/>
      <c r="IE42" s="33"/>
      <c r="IF42" s="33"/>
      <c r="IG42" s="33"/>
      <c r="IH42" s="33"/>
      <c r="II42" s="33"/>
      <c r="IJ42" s="33"/>
      <c r="IK42" s="33"/>
      <c r="IL42" s="33"/>
      <c r="IM42" s="33"/>
      <c r="IN42" s="33"/>
      <c r="IO42" s="33"/>
      <c r="IP42" s="33"/>
      <c r="IQ42" s="33"/>
      <c r="IR42" s="33"/>
    </row>
    <row r="43" spans="1:252" s="34" customFormat="1" ht="15" customHeight="1" x14ac:dyDescent="0.25">
      <c r="A43" s="29"/>
      <c r="B43" s="29">
        <v>42</v>
      </c>
      <c r="C43" s="29">
        <v>1299432773</v>
      </c>
      <c r="D43" s="29" t="s">
        <v>59</v>
      </c>
      <c r="E43" s="10">
        <v>2</v>
      </c>
      <c r="F43" s="10">
        <v>1</v>
      </c>
      <c r="G43" s="31">
        <v>1</v>
      </c>
      <c r="H43" s="31">
        <v>1</v>
      </c>
      <c r="I43" s="10">
        <f t="shared" si="0"/>
        <v>2</v>
      </c>
      <c r="J43" s="10">
        <f t="shared" si="1"/>
        <v>5</v>
      </c>
      <c r="K43" s="31">
        <v>1</v>
      </c>
      <c r="L43" s="31">
        <v>1</v>
      </c>
      <c r="M43" s="36"/>
      <c r="N43" s="36"/>
      <c r="O43" s="36"/>
      <c r="P43" s="36"/>
      <c r="Q43" s="32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  <c r="CV43" s="33"/>
      <c r="CW43" s="33"/>
      <c r="CX43" s="33"/>
      <c r="CY43" s="33"/>
      <c r="CZ43" s="33"/>
      <c r="DA43" s="33"/>
      <c r="DB43" s="33"/>
      <c r="DC43" s="33"/>
      <c r="DD43" s="33"/>
      <c r="DE43" s="33"/>
      <c r="DF43" s="33"/>
      <c r="DG43" s="33"/>
      <c r="DH43" s="33"/>
      <c r="DI43" s="33"/>
      <c r="DJ43" s="33"/>
      <c r="DK43" s="33"/>
      <c r="DL43" s="33"/>
      <c r="DM43" s="33"/>
      <c r="DN43" s="33"/>
      <c r="DO43" s="33"/>
      <c r="DP43" s="33"/>
      <c r="DQ43" s="33"/>
      <c r="DR43" s="33"/>
      <c r="DS43" s="33"/>
      <c r="DT43" s="33"/>
      <c r="DU43" s="33"/>
      <c r="DV43" s="33"/>
      <c r="DW43" s="33"/>
      <c r="DX43" s="33"/>
      <c r="DY43" s="33"/>
      <c r="DZ43" s="33"/>
      <c r="EA43" s="33"/>
      <c r="EB43" s="33"/>
      <c r="EC43" s="33"/>
      <c r="ED43" s="33"/>
      <c r="EE43" s="33"/>
      <c r="EF43" s="33"/>
      <c r="EG43" s="33"/>
      <c r="EH43" s="33"/>
      <c r="EI43" s="33"/>
      <c r="EJ43" s="33"/>
      <c r="EK43" s="33"/>
      <c r="EL43" s="33"/>
      <c r="EM43" s="33"/>
      <c r="EN43" s="33"/>
      <c r="EO43" s="33"/>
      <c r="EP43" s="33"/>
      <c r="EQ43" s="33"/>
      <c r="ER43" s="33"/>
      <c r="ES43" s="33"/>
      <c r="ET43" s="33"/>
      <c r="EU43" s="33"/>
      <c r="EV43" s="33"/>
      <c r="EW43" s="33"/>
      <c r="EX43" s="33"/>
      <c r="EY43" s="33"/>
      <c r="EZ43" s="33"/>
      <c r="FA43" s="33"/>
      <c r="FB43" s="33"/>
      <c r="FC43" s="33"/>
      <c r="FD43" s="33"/>
      <c r="FE43" s="33"/>
      <c r="FF43" s="33"/>
      <c r="FG43" s="33"/>
      <c r="FH43" s="33"/>
      <c r="FI43" s="33"/>
      <c r="FJ43" s="33"/>
      <c r="FK43" s="33"/>
      <c r="FL43" s="33"/>
      <c r="FM43" s="33"/>
      <c r="FN43" s="33"/>
      <c r="FO43" s="33"/>
      <c r="FP43" s="33"/>
      <c r="FQ43" s="33"/>
      <c r="FR43" s="33"/>
      <c r="FS43" s="33"/>
      <c r="FT43" s="33"/>
      <c r="FU43" s="33"/>
      <c r="FV43" s="33"/>
      <c r="FW43" s="33"/>
      <c r="FX43" s="33"/>
      <c r="FY43" s="33"/>
      <c r="FZ43" s="33"/>
      <c r="GA43" s="33"/>
      <c r="GB43" s="33"/>
      <c r="GC43" s="33"/>
      <c r="GD43" s="33"/>
      <c r="GE43" s="33"/>
      <c r="GF43" s="33"/>
      <c r="GG43" s="33"/>
      <c r="GH43" s="33"/>
      <c r="GI43" s="33"/>
      <c r="GJ43" s="33"/>
      <c r="GK43" s="33"/>
      <c r="GL43" s="33"/>
      <c r="GM43" s="33"/>
      <c r="GN43" s="33"/>
      <c r="GO43" s="33"/>
      <c r="GP43" s="33"/>
      <c r="GQ43" s="33"/>
      <c r="GR43" s="33"/>
      <c r="GS43" s="33"/>
      <c r="GT43" s="33"/>
      <c r="GU43" s="33"/>
      <c r="GV43" s="33"/>
      <c r="GW43" s="33"/>
      <c r="GX43" s="33"/>
      <c r="GY43" s="33"/>
      <c r="GZ43" s="33"/>
      <c r="HA43" s="33"/>
      <c r="HB43" s="33"/>
      <c r="HC43" s="33"/>
      <c r="HD43" s="33"/>
      <c r="HE43" s="33"/>
      <c r="HF43" s="33"/>
      <c r="HG43" s="33"/>
      <c r="HH43" s="33"/>
      <c r="HI43" s="33"/>
      <c r="HJ43" s="33"/>
      <c r="HK43" s="33"/>
      <c r="HL43" s="33"/>
      <c r="HM43" s="33"/>
      <c r="HN43" s="33"/>
      <c r="HO43" s="33"/>
      <c r="HP43" s="33"/>
      <c r="HQ43" s="33"/>
      <c r="HR43" s="33"/>
      <c r="HS43" s="33"/>
      <c r="HT43" s="33"/>
      <c r="HU43" s="33"/>
      <c r="HV43" s="33"/>
      <c r="HW43" s="33"/>
      <c r="HX43" s="33"/>
      <c r="HY43" s="33"/>
      <c r="HZ43" s="33"/>
      <c r="IA43" s="33"/>
      <c r="IB43" s="33"/>
      <c r="IC43" s="33"/>
      <c r="ID43" s="33"/>
      <c r="IE43" s="33"/>
      <c r="IF43" s="33"/>
      <c r="IG43" s="33"/>
      <c r="IH43" s="33"/>
      <c r="II43" s="33"/>
      <c r="IJ43" s="33"/>
      <c r="IK43" s="33"/>
      <c r="IL43" s="33"/>
      <c r="IM43" s="33"/>
      <c r="IN43" s="33"/>
      <c r="IO43" s="33"/>
      <c r="IP43" s="33"/>
      <c r="IQ43" s="33"/>
      <c r="IR43" s="33"/>
    </row>
    <row r="44" spans="1:252" s="34" customFormat="1" ht="15" customHeight="1" x14ac:dyDescent="0.25">
      <c r="A44" s="29"/>
      <c r="B44" s="29">
        <v>43</v>
      </c>
      <c r="C44" s="30">
        <v>6272256439</v>
      </c>
      <c r="D44" s="30" t="s">
        <v>39</v>
      </c>
      <c r="E44" s="10">
        <v>0.5</v>
      </c>
      <c r="F44" s="10">
        <v>0</v>
      </c>
      <c r="G44" s="31"/>
      <c r="H44" s="31">
        <v>0.7</v>
      </c>
      <c r="I44" s="10">
        <f t="shared" si="0"/>
        <v>0.7</v>
      </c>
      <c r="J44" s="10">
        <f t="shared" si="1"/>
        <v>1.2</v>
      </c>
      <c r="K44" s="31">
        <v>1</v>
      </c>
      <c r="L44" s="31">
        <v>1</v>
      </c>
      <c r="M44" s="36"/>
      <c r="N44" s="36"/>
      <c r="O44" s="36"/>
      <c r="P44" s="36"/>
      <c r="Q44" s="32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3"/>
      <c r="CA44" s="33"/>
      <c r="CB44" s="33"/>
      <c r="CC44" s="33"/>
      <c r="CD44" s="33"/>
      <c r="CE44" s="33"/>
      <c r="CF44" s="33"/>
      <c r="CG44" s="33"/>
      <c r="CH44" s="33"/>
      <c r="CI44" s="33"/>
      <c r="CJ44" s="33"/>
      <c r="CK44" s="33"/>
      <c r="CL44" s="33"/>
      <c r="CM44" s="33"/>
      <c r="CN44" s="33"/>
      <c r="CO44" s="33"/>
      <c r="CP44" s="33"/>
      <c r="CQ44" s="33"/>
      <c r="CR44" s="33"/>
      <c r="CS44" s="33"/>
      <c r="CT44" s="33"/>
      <c r="CU44" s="33"/>
      <c r="CV44" s="33"/>
      <c r="CW44" s="33"/>
      <c r="CX44" s="33"/>
      <c r="CY44" s="33"/>
      <c r="CZ44" s="33"/>
      <c r="DA44" s="33"/>
      <c r="DB44" s="33"/>
      <c r="DC44" s="33"/>
      <c r="DD44" s="33"/>
      <c r="DE44" s="33"/>
      <c r="DF44" s="33"/>
      <c r="DG44" s="33"/>
      <c r="DH44" s="33"/>
      <c r="DI44" s="33"/>
      <c r="DJ44" s="33"/>
      <c r="DK44" s="33"/>
      <c r="DL44" s="33"/>
      <c r="DM44" s="33"/>
      <c r="DN44" s="33"/>
      <c r="DO44" s="33"/>
      <c r="DP44" s="33"/>
      <c r="DQ44" s="33"/>
      <c r="DR44" s="33"/>
      <c r="DS44" s="33"/>
      <c r="DT44" s="33"/>
      <c r="DU44" s="33"/>
      <c r="DV44" s="33"/>
      <c r="DW44" s="33"/>
      <c r="DX44" s="33"/>
      <c r="DY44" s="33"/>
      <c r="DZ44" s="33"/>
      <c r="EA44" s="33"/>
      <c r="EB44" s="33"/>
      <c r="EC44" s="33"/>
      <c r="ED44" s="33"/>
      <c r="EE44" s="33"/>
      <c r="EF44" s="33"/>
      <c r="EG44" s="33"/>
      <c r="EH44" s="33"/>
      <c r="EI44" s="33"/>
      <c r="EJ44" s="33"/>
      <c r="EK44" s="33"/>
      <c r="EL44" s="33"/>
      <c r="EM44" s="33"/>
      <c r="EN44" s="33"/>
      <c r="EO44" s="33"/>
      <c r="EP44" s="33"/>
      <c r="EQ44" s="33"/>
      <c r="ER44" s="33"/>
      <c r="ES44" s="33"/>
      <c r="ET44" s="33"/>
      <c r="EU44" s="33"/>
      <c r="EV44" s="33"/>
      <c r="EW44" s="33"/>
      <c r="EX44" s="33"/>
      <c r="EY44" s="33"/>
      <c r="EZ44" s="33"/>
      <c r="FA44" s="33"/>
      <c r="FB44" s="33"/>
      <c r="FC44" s="33"/>
      <c r="FD44" s="33"/>
      <c r="FE44" s="33"/>
      <c r="FF44" s="33"/>
      <c r="FG44" s="33"/>
      <c r="FH44" s="33"/>
      <c r="FI44" s="33"/>
      <c r="FJ44" s="33"/>
      <c r="FK44" s="33"/>
      <c r="FL44" s="33"/>
      <c r="FM44" s="33"/>
      <c r="FN44" s="33"/>
      <c r="FO44" s="33"/>
      <c r="FP44" s="33"/>
      <c r="FQ44" s="33"/>
      <c r="FR44" s="33"/>
      <c r="FS44" s="33"/>
      <c r="FT44" s="33"/>
      <c r="FU44" s="33"/>
      <c r="FV44" s="33"/>
      <c r="FW44" s="33"/>
      <c r="FX44" s="33"/>
      <c r="FY44" s="33"/>
      <c r="FZ44" s="33"/>
      <c r="GA44" s="33"/>
      <c r="GB44" s="33"/>
      <c r="GC44" s="33"/>
      <c r="GD44" s="33"/>
      <c r="GE44" s="33"/>
      <c r="GF44" s="33"/>
      <c r="GG44" s="33"/>
      <c r="GH44" s="33"/>
      <c r="GI44" s="33"/>
      <c r="GJ44" s="33"/>
      <c r="GK44" s="33"/>
      <c r="GL44" s="33"/>
      <c r="GM44" s="33"/>
      <c r="GN44" s="33"/>
      <c r="GO44" s="33"/>
      <c r="GP44" s="33"/>
      <c r="GQ44" s="33"/>
      <c r="GR44" s="33"/>
      <c r="GS44" s="33"/>
      <c r="GT44" s="33"/>
      <c r="GU44" s="33"/>
      <c r="GV44" s="33"/>
      <c r="GW44" s="33"/>
      <c r="GX44" s="33"/>
      <c r="GY44" s="33"/>
      <c r="GZ44" s="33"/>
      <c r="HA44" s="33"/>
      <c r="HB44" s="33"/>
      <c r="HC44" s="33"/>
      <c r="HD44" s="33"/>
      <c r="HE44" s="33"/>
      <c r="HF44" s="33"/>
      <c r="HG44" s="33"/>
      <c r="HH44" s="33"/>
      <c r="HI44" s="33"/>
      <c r="HJ44" s="33"/>
      <c r="HK44" s="33"/>
      <c r="HL44" s="33"/>
      <c r="HM44" s="33"/>
      <c r="HN44" s="33"/>
      <c r="HO44" s="33"/>
      <c r="HP44" s="33"/>
      <c r="HQ44" s="33"/>
      <c r="HR44" s="33"/>
      <c r="HS44" s="33"/>
      <c r="HT44" s="33"/>
      <c r="HU44" s="33"/>
      <c r="HV44" s="33"/>
      <c r="HW44" s="33"/>
      <c r="HX44" s="33"/>
      <c r="HY44" s="33"/>
      <c r="HZ44" s="33"/>
      <c r="IA44" s="33"/>
      <c r="IB44" s="33"/>
      <c r="IC44" s="33"/>
      <c r="ID44" s="33"/>
      <c r="IE44" s="33"/>
      <c r="IF44" s="33"/>
      <c r="IG44" s="33"/>
      <c r="IH44" s="33"/>
      <c r="II44" s="33"/>
      <c r="IJ44" s="33"/>
      <c r="IK44" s="33"/>
      <c r="IL44" s="33"/>
      <c r="IM44" s="33"/>
      <c r="IN44" s="33"/>
      <c r="IO44" s="33"/>
      <c r="IP44" s="33"/>
      <c r="IQ44" s="33"/>
      <c r="IR44" s="33"/>
    </row>
    <row r="45" spans="1:252" s="34" customFormat="1" ht="15" customHeight="1" x14ac:dyDescent="0.25">
      <c r="A45" s="29"/>
      <c r="B45" s="29">
        <v>44</v>
      </c>
      <c r="C45" s="30">
        <v>7297614528</v>
      </c>
      <c r="D45" s="30" t="s">
        <v>62</v>
      </c>
      <c r="E45" s="10">
        <v>1.5</v>
      </c>
      <c r="F45" s="10">
        <v>0.5</v>
      </c>
      <c r="G45" s="31">
        <v>1</v>
      </c>
      <c r="H45" s="31">
        <v>1</v>
      </c>
      <c r="I45" s="10">
        <f t="shared" si="0"/>
        <v>2</v>
      </c>
      <c r="J45" s="10">
        <f t="shared" si="1"/>
        <v>4</v>
      </c>
      <c r="K45" s="31">
        <v>1</v>
      </c>
      <c r="L45" s="31">
        <v>1</v>
      </c>
      <c r="M45" s="36"/>
      <c r="N45" s="36"/>
      <c r="O45" s="36"/>
      <c r="P45" s="36"/>
      <c r="Q45" s="32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  <c r="BR45" s="33"/>
      <c r="BS45" s="33"/>
      <c r="BT45" s="33"/>
      <c r="BU45" s="33"/>
      <c r="BV45" s="33"/>
      <c r="BW45" s="33"/>
      <c r="BX45" s="33"/>
      <c r="BY45" s="33"/>
      <c r="BZ45" s="33"/>
      <c r="CA45" s="33"/>
      <c r="CB45" s="33"/>
      <c r="CC45" s="33"/>
      <c r="CD45" s="33"/>
      <c r="CE45" s="33"/>
      <c r="CF45" s="33"/>
      <c r="CG45" s="33"/>
      <c r="CH45" s="33"/>
      <c r="CI45" s="33"/>
      <c r="CJ45" s="33"/>
      <c r="CK45" s="33"/>
      <c r="CL45" s="33"/>
      <c r="CM45" s="33"/>
      <c r="CN45" s="33"/>
      <c r="CO45" s="33"/>
      <c r="CP45" s="33"/>
      <c r="CQ45" s="33"/>
      <c r="CR45" s="33"/>
      <c r="CS45" s="33"/>
      <c r="CT45" s="33"/>
      <c r="CU45" s="33"/>
      <c r="CV45" s="33"/>
      <c r="CW45" s="33"/>
      <c r="CX45" s="33"/>
      <c r="CY45" s="33"/>
      <c r="CZ45" s="33"/>
      <c r="DA45" s="33"/>
      <c r="DB45" s="33"/>
      <c r="DC45" s="33"/>
      <c r="DD45" s="33"/>
      <c r="DE45" s="33"/>
      <c r="DF45" s="33"/>
      <c r="DG45" s="33"/>
      <c r="DH45" s="33"/>
      <c r="DI45" s="33"/>
      <c r="DJ45" s="33"/>
      <c r="DK45" s="33"/>
      <c r="DL45" s="33"/>
      <c r="DM45" s="33"/>
      <c r="DN45" s="33"/>
      <c r="DO45" s="33"/>
      <c r="DP45" s="33"/>
      <c r="DQ45" s="33"/>
      <c r="DR45" s="33"/>
      <c r="DS45" s="33"/>
      <c r="DT45" s="33"/>
      <c r="DU45" s="33"/>
      <c r="DV45" s="33"/>
      <c r="DW45" s="33"/>
      <c r="DX45" s="33"/>
      <c r="DY45" s="33"/>
      <c r="DZ45" s="33"/>
      <c r="EA45" s="33"/>
      <c r="EB45" s="33"/>
      <c r="EC45" s="33"/>
      <c r="ED45" s="33"/>
      <c r="EE45" s="33"/>
      <c r="EF45" s="33"/>
      <c r="EG45" s="33"/>
      <c r="EH45" s="33"/>
      <c r="EI45" s="33"/>
      <c r="EJ45" s="33"/>
      <c r="EK45" s="33"/>
      <c r="EL45" s="33"/>
      <c r="EM45" s="33"/>
      <c r="EN45" s="33"/>
      <c r="EO45" s="33"/>
      <c r="EP45" s="33"/>
      <c r="EQ45" s="33"/>
      <c r="ER45" s="33"/>
      <c r="ES45" s="33"/>
      <c r="ET45" s="33"/>
      <c r="EU45" s="33"/>
      <c r="EV45" s="33"/>
      <c r="EW45" s="33"/>
      <c r="EX45" s="33"/>
      <c r="EY45" s="33"/>
      <c r="EZ45" s="33"/>
      <c r="FA45" s="33"/>
      <c r="FB45" s="33"/>
      <c r="FC45" s="33"/>
      <c r="FD45" s="33"/>
      <c r="FE45" s="33"/>
      <c r="FF45" s="33"/>
      <c r="FG45" s="33"/>
      <c r="FH45" s="33"/>
      <c r="FI45" s="33"/>
      <c r="FJ45" s="33"/>
      <c r="FK45" s="33"/>
      <c r="FL45" s="33"/>
      <c r="FM45" s="33"/>
      <c r="FN45" s="33"/>
      <c r="FO45" s="33"/>
      <c r="FP45" s="33"/>
      <c r="FQ45" s="33"/>
      <c r="FR45" s="33"/>
      <c r="FS45" s="33"/>
      <c r="FT45" s="33"/>
      <c r="FU45" s="33"/>
      <c r="FV45" s="33"/>
      <c r="FW45" s="33"/>
      <c r="FX45" s="33"/>
      <c r="FY45" s="33"/>
      <c r="FZ45" s="33"/>
      <c r="GA45" s="33"/>
      <c r="GB45" s="33"/>
      <c r="GC45" s="33"/>
      <c r="GD45" s="33"/>
      <c r="GE45" s="33"/>
      <c r="GF45" s="33"/>
      <c r="GG45" s="33"/>
      <c r="GH45" s="33"/>
      <c r="GI45" s="33"/>
      <c r="GJ45" s="33"/>
      <c r="GK45" s="33"/>
      <c r="GL45" s="33"/>
      <c r="GM45" s="33"/>
      <c r="GN45" s="33"/>
      <c r="GO45" s="33"/>
      <c r="GP45" s="33"/>
      <c r="GQ45" s="33"/>
      <c r="GR45" s="33"/>
      <c r="GS45" s="33"/>
      <c r="GT45" s="33"/>
      <c r="GU45" s="33"/>
      <c r="GV45" s="33"/>
      <c r="GW45" s="33"/>
      <c r="GX45" s="33"/>
      <c r="GY45" s="33"/>
      <c r="GZ45" s="33"/>
      <c r="HA45" s="33"/>
      <c r="HB45" s="33"/>
      <c r="HC45" s="33"/>
      <c r="HD45" s="33"/>
      <c r="HE45" s="33"/>
      <c r="HF45" s="33"/>
      <c r="HG45" s="33"/>
      <c r="HH45" s="33"/>
      <c r="HI45" s="33"/>
      <c r="HJ45" s="33"/>
      <c r="HK45" s="33"/>
      <c r="HL45" s="33"/>
      <c r="HM45" s="33"/>
      <c r="HN45" s="33"/>
      <c r="HO45" s="33"/>
      <c r="HP45" s="33"/>
      <c r="HQ45" s="33"/>
      <c r="HR45" s="33"/>
      <c r="HS45" s="33"/>
      <c r="HT45" s="33"/>
      <c r="HU45" s="33"/>
      <c r="HV45" s="33"/>
      <c r="HW45" s="33"/>
      <c r="HX45" s="33"/>
      <c r="HY45" s="33"/>
      <c r="HZ45" s="33"/>
      <c r="IA45" s="33"/>
      <c r="IB45" s="33"/>
      <c r="IC45" s="33"/>
      <c r="ID45" s="33"/>
      <c r="IE45" s="33"/>
      <c r="IF45" s="33"/>
      <c r="IG45" s="33"/>
      <c r="IH45" s="33"/>
      <c r="II45" s="33"/>
      <c r="IJ45" s="33"/>
      <c r="IK45" s="33"/>
      <c r="IL45" s="33"/>
      <c r="IM45" s="33"/>
      <c r="IN45" s="33"/>
      <c r="IO45" s="33"/>
      <c r="IP45" s="33"/>
      <c r="IQ45" s="33"/>
      <c r="IR45" s="33"/>
    </row>
    <row r="46" spans="1:252" ht="15" customHeight="1" x14ac:dyDescent="0.25">
      <c r="A46" s="23"/>
      <c r="B46" s="23"/>
      <c r="C46" s="24"/>
      <c r="D46" s="24" t="s">
        <v>2</v>
      </c>
      <c r="E46" s="27">
        <f>AVERAGE(E2:E45)</f>
        <v>1.3571428571428572</v>
      </c>
      <c r="F46" s="27">
        <f>AVERAGE(F2:F45)</f>
        <v>2.2093023255813953</v>
      </c>
      <c r="G46" s="25"/>
      <c r="H46" s="25"/>
      <c r="I46" s="27"/>
      <c r="J46" s="27"/>
      <c r="K46" s="26"/>
      <c r="L46" s="26"/>
      <c r="M46" s="26"/>
      <c r="N46" s="25"/>
      <c r="O46" s="26"/>
      <c r="P46" s="26"/>
      <c r="Q46" s="28"/>
    </row>
    <row r="47" spans="1:252" ht="15" customHeight="1" x14ac:dyDescent="0.25">
      <c r="A47" s="23"/>
      <c r="B47" s="23"/>
      <c r="C47" s="24"/>
      <c r="D47" s="24"/>
      <c r="E47" s="27"/>
      <c r="F47" s="27"/>
      <c r="G47" s="25"/>
      <c r="H47" s="25"/>
      <c r="I47" s="27"/>
      <c r="J47" s="27"/>
      <c r="K47" s="26"/>
      <c r="L47" s="26"/>
      <c r="M47" s="26"/>
      <c r="N47" s="25"/>
      <c r="O47" s="26"/>
      <c r="P47" s="26"/>
      <c r="Q47" s="28"/>
    </row>
    <row r="48" spans="1:252" ht="15" customHeight="1" x14ac:dyDescent="0.25">
      <c r="A48" s="23"/>
      <c r="B48" s="23"/>
      <c r="C48" s="24"/>
      <c r="D48" s="24"/>
      <c r="E48" s="27"/>
      <c r="F48" s="27"/>
      <c r="G48" s="25"/>
      <c r="H48" s="25"/>
      <c r="I48" s="27"/>
      <c r="J48" s="27"/>
      <c r="K48" s="26"/>
      <c r="L48" s="26"/>
      <c r="M48" s="26"/>
      <c r="N48" s="25"/>
      <c r="O48" s="26"/>
      <c r="P48" s="26"/>
      <c r="Q48" s="28"/>
    </row>
    <row r="49" spans="3:4" ht="15" customHeight="1" x14ac:dyDescent="0.2">
      <c r="C49" s="1" t="s">
        <v>46</v>
      </c>
      <c r="D49" s="1" t="s">
        <v>47</v>
      </c>
    </row>
    <row r="50" spans="3:4" ht="15" customHeight="1" x14ac:dyDescent="0.2">
      <c r="D50" s="1" t="s">
        <v>48</v>
      </c>
    </row>
  </sheetData>
  <autoFilter ref="A1:Q38">
    <sortState ref="A2:R28">
      <sortCondition ref="D2:D28"/>
    </sortState>
  </autoFilter>
  <conditionalFormatting sqref="Q2:Q48">
    <cfRule type="cellIs" dxfId="1" priority="13" stopIfTrue="1" operator="greaterThanOrEqual">
      <formula>6</formula>
    </cfRule>
    <cfRule type="cellIs" dxfId="0" priority="14" stopIfTrue="1" operator="lessThan">
      <formula>6</formula>
    </cfRule>
  </conditionalFormatting>
  <pageMargins left="0.75" right="0.75" top="1" bottom="1" header="0.5" footer="0.5"/>
  <pageSetup paperSize="9" orientation="landscape" r:id="rId1"/>
  <headerFooter>
    <oddHeader>&amp;R&amp;"Calibri,Regular"&amp;11&amp;K00000014/04/14 18:11	01EP5M-Metro	&amp;P</oddHeader>
    <oddFooter>&amp;L&amp;"Helvetica,Regular"&amp;12&amp;K000000&amp;P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5_sem</vt:lpstr>
      <vt:lpstr>6_sem</vt:lpstr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Cristiano TM</cp:lastModifiedBy>
  <cp:lastPrinted>2015-06-18T21:36:07Z</cp:lastPrinted>
  <dcterms:created xsi:type="dcterms:W3CDTF">2014-06-05T21:16:13Z</dcterms:created>
  <dcterms:modified xsi:type="dcterms:W3CDTF">2015-11-21T03:31:10Z</dcterms:modified>
</cp:coreProperties>
</file>