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2\"/>
    </mc:Choice>
  </mc:AlternateContent>
  <bookViews>
    <workbookView xWindow="0" yWindow="45" windowWidth="15960" windowHeight="11760" tabRatio="705"/>
  </bookViews>
  <sheets>
    <sheet name="9_sem" sheetId="17" r:id="rId1"/>
    <sheet name="Plan1" sheetId="35" r:id="rId2"/>
  </sheets>
  <definedNames>
    <definedName name="_xlnm._FilterDatabase" localSheetId="0" hidden="1">'9_sem'!$A$1:$P$32</definedName>
  </definedNames>
  <calcPr calcId="152511"/>
</workbook>
</file>

<file path=xl/calcChain.xml><?xml version="1.0" encoding="utf-8"?>
<calcChain xmlns="http://schemas.openxmlformats.org/spreadsheetml/2006/main">
  <c r="N3" i="17" l="1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" i="17"/>
  <c r="H3" i="17" l="1"/>
  <c r="J3" i="17" s="1"/>
  <c r="K3" i="17" s="1"/>
  <c r="P3" i="17" s="1"/>
  <c r="H4" i="17"/>
  <c r="J4" i="17" s="1"/>
  <c r="K4" i="17" s="1"/>
  <c r="P4" i="17" s="1"/>
  <c r="H5" i="17"/>
  <c r="J5" i="17" s="1"/>
  <c r="K5" i="17" s="1"/>
  <c r="P5" i="17" s="1"/>
  <c r="H6" i="17"/>
  <c r="J6" i="17" s="1"/>
  <c r="K6" i="17" s="1"/>
  <c r="P6" i="17" s="1"/>
  <c r="H7" i="17"/>
  <c r="J7" i="17" s="1"/>
  <c r="K7" i="17" s="1"/>
  <c r="P7" i="17" s="1"/>
  <c r="H8" i="17"/>
  <c r="J8" i="17" s="1"/>
  <c r="K8" i="17" s="1"/>
  <c r="P8" i="17" s="1"/>
  <c r="H9" i="17"/>
  <c r="J9" i="17" s="1"/>
  <c r="K9" i="17" s="1"/>
  <c r="P9" i="17" s="1"/>
  <c r="H10" i="17"/>
  <c r="J10" i="17" s="1"/>
  <c r="K10" i="17" s="1"/>
  <c r="P10" i="17" s="1"/>
  <c r="H11" i="17"/>
  <c r="J11" i="17" s="1"/>
  <c r="K11" i="17" s="1"/>
  <c r="P11" i="17" s="1"/>
  <c r="H12" i="17"/>
  <c r="J12" i="17" s="1"/>
  <c r="K12" i="17" s="1"/>
  <c r="P12" i="17" s="1"/>
  <c r="H13" i="17"/>
  <c r="J13" i="17" s="1"/>
  <c r="K13" i="17" s="1"/>
  <c r="P13" i="17" s="1"/>
  <c r="H14" i="17"/>
  <c r="J14" i="17" s="1"/>
  <c r="K14" i="17" s="1"/>
  <c r="P14" i="17" s="1"/>
  <c r="H15" i="17"/>
  <c r="J15" i="17" s="1"/>
  <c r="K15" i="17" s="1"/>
  <c r="P15" i="17" s="1"/>
  <c r="H16" i="17"/>
  <c r="J16" i="17" s="1"/>
  <c r="K16" i="17" s="1"/>
  <c r="P16" i="17" s="1"/>
  <c r="H17" i="17"/>
  <c r="J17" i="17" s="1"/>
  <c r="K17" i="17" s="1"/>
  <c r="P17" i="17" s="1"/>
  <c r="H18" i="17"/>
  <c r="J18" i="17" s="1"/>
  <c r="K18" i="17" s="1"/>
  <c r="P18" i="17" s="1"/>
  <c r="H19" i="17"/>
  <c r="J19" i="17" s="1"/>
  <c r="K19" i="17" s="1"/>
  <c r="P19" i="17" s="1"/>
  <c r="H20" i="17"/>
  <c r="J20" i="17" s="1"/>
  <c r="K20" i="17" s="1"/>
  <c r="P20" i="17" s="1"/>
  <c r="H2" i="17"/>
  <c r="J2" i="17" s="1"/>
  <c r="K2" i="17" s="1"/>
  <c r="P2" i="17" s="1"/>
  <c r="E22" i="17"/>
</calcChain>
</file>

<file path=xl/sharedStrings.xml><?xml version="1.0" encoding="utf-8"?>
<sst xmlns="http://schemas.openxmlformats.org/spreadsheetml/2006/main" count="42" uniqueCount="40">
  <si>
    <t>nord</t>
  </si>
  <si>
    <t>Nome</t>
  </si>
  <si>
    <t>Prova</t>
  </si>
  <si>
    <t>Média</t>
  </si>
  <si>
    <t>Média final</t>
  </si>
  <si>
    <t>Prova 2B</t>
  </si>
  <si>
    <t>Média B2</t>
  </si>
  <si>
    <t>Grupo</t>
  </si>
  <si>
    <t>Média B1</t>
  </si>
  <si>
    <t>ATPS</t>
  </si>
  <si>
    <t>RA</t>
  </si>
  <si>
    <t>Legenda:</t>
  </si>
  <si>
    <t>A- Ausente</t>
  </si>
  <si>
    <t>NE- Não Entregou</t>
  </si>
  <si>
    <t>Alexandre Custódio Pinto</t>
  </si>
  <si>
    <t>Alexandre Muniz Garcia</t>
  </si>
  <si>
    <t>Ana Paula Ramos de Medeiros</t>
  </si>
  <si>
    <t>Clayton Farias da Silva</t>
  </si>
  <si>
    <t>Elmo Tadeu Costa</t>
  </si>
  <si>
    <t>Eudijunior Delmondes de Lima</t>
  </si>
  <si>
    <t>Heber Luiz Rodrigues Marcussi</t>
  </si>
  <si>
    <t>Ivan dos Santos Lopes</t>
  </si>
  <si>
    <t>Jackson Bezerra dos Santos</t>
  </si>
  <si>
    <t>Lucas Rodrigues Ferreira Couto</t>
  </si>
  <si>
    <t>Marcio Rogerio Rodrigues Alvares</t>
  </si>
  <si>
    <t>Paulo Cesar de Albuquerque</t>
  </si>
  <si>
    <t>Raimundo Demarchi Silva</t>
  </si>
  <si>
    <t>Ricardo de Souza Cavana</t>
  </si>
  <si>
    <t>Rodrigo Gonçalves dos Santos</t>
  </si>
  <si>
    <t>Samuel Porfirio de Araujo</t>
  </si>
  <si>
    <t>Valton Antonio de Souza</t>
  </si>
  <si>
    <t>Wilmar Alves de Andrade</t>
  </si>
  <si>
    <t>Willians dos Santos Jesus</t>
  </si>
  <si>
    <t>Boa</t>
  </si>
  <si>
    <t>0,25 por atividade, acima de 5,0!</t>
  </si>
  <si>
    <t>0,5 ponto por atividade, abaixo de 5!</t>
  </si>
  <si>
    <t>Pesquisa</t>
  </si>
  <si>
    <t>NR 10</t>
  </si>
  <si>
    <t>extra</t>
  </si>
  <si>
    <t>Pontos Robô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</si>
</sst>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1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6"/>
  <sheetViews>
    <sheetView showGridLines="0" tabSelected="1" zoomScaleNormal="100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O11" sqref="O11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3.69921875" style="1" customWidth="1"/>
    <col min="5" max="5" width="5.5" style="1" customWidth="1"/>
    <col min="6" max="6" width="6.8984375" style="1" customWidth="1"/>
    <col min="7" max="7" width="6" style="1" customWidth="1"/>
    <col min="8" max="9" width="4.09765625" style="1" customWidth="1"/>
    <col min="10" max="10" width="6.296875" style="1" customWidth="1"/>
    <col min="11" max="11" width="6" style="19" customWidth="1"/>
    <col min="12" max="12" width="7.69921875" style="1" customWidth="1"/>
    <col min="13" max="13" width="6.296875" style="1" customWidth="1"/>
    <col min="14" max="15" width="6.59765625" style="19" customWidth="1"/>
    <col min="16" max="251" width="6.59765625" style="1" customWidth="1"/>
    <col min="252" max="16384" width="6.59765625" style="2"/>
  </cols>
  <sheetData>
    <row r="1" spans="1:16" ht="33.75" customHeight="1" x14ac:dyDescent="0.2">
      <c r="A1" s="3" t="s">
        <v>7</v>
      </c>
      <c r="B1" s="3" t="s">
        <v>0</v>
      </c>
      <c r="C1" s="3" t="s">
        <v>10</v>
      </c>
      <c r="D1" s="3" t="s">
        <v>1</v>
      </c>
      <c r="E1" s="3" t="s">
        <v>2</v>
      </c>
      <c r="F1" s="3" t="s">
        <v>36</v>
      </c>
      <c r="G1" s="3" t="s">
        <v>37</v>
      </c>
      <c r="H1" s="3" t="s">
        <v>9</v>
      </c>
      <c r="I1" s="3" t="s">
        <v>38</v>
      </c>
      <c r="J1" s="3" t="s">
        <v>3</v>
      </c>
      <c r="K1" s="17" t="s">
        <v>8</v>
      </c>
      <c r="L1" s="3" t="s">
        <v>5</v>
      </c>
      <c r="M1" s="4" t="s">
        <v>39</v>
      </c>
      <c r="N1" s="20" t="s">
        <v>6</v>
      </c>
      <c r="O1" s="20" t="s">
        <v>6</v>
      </c>
      <c r="P1" s="4" t="s">
        <v>4</v>
      </c>
    </row>
    <row r="2" spans="1:16" ht="15" customHeight="1" x14ac:dyDescent="0.25">
      <c r="A2" s="5"/>
      <c r="B2" s="5">
        <v>1</v>
      </c>
      <c r="C2" s="8">
        <v>2979581151</v>
      </c>
      <c r="D2" s="8" t="s">
        <v>14</v>
      </c>
      <c r="E2" s="6">
        <v>7</v>
      </c>
      <c r="F2" s="6">
        <v>0.25</v>
      </c>
      <c r="G2" s="6">
        <v>0.25</v>
      </c>
      <c r="H2" s="6">
        <f>F2+G2</f>
        <v>0.5</v>
      </c>
      <c r="I2" s="6"/>
      <c r="J2" s="6">
        <f>E2+H2</f>
        <v>7.5</v>
      </c>
      <c r="K2" s="18">
        <f>J2</f>
        <v>7.5</v>
      </c>
      <c r="L2" s="6">
        <v>8</v>
      </c>
      <c r="M2" s="6">
        <v>2.5</v>
      </c>
      <c r="N2" s="18">
        <f>L2+M2</f>
        <v>10.5</v>
      </c>
      <c r="O2" s="18">
        <v>10</v>
      </c>
      <c r="P2" s="7">
        <f>0.4*K2+0.6*O2</f>
        <v>9</v>
      </c>
    </row>
    <row r="3" spans="1:16" ht="15" customHeight="1" x14ac:dyDescent="0.25">
      <c r="A3" s="5"/>
      <c r="B3" s="5">
        <v>2</v>
      </c>
      <c r="C3" s="8">
        <v>111270987</v>
      </c>
      <c r="D3" s="8" t="s">
        <v>15</v>
      </c>
      <c r="E3" s="6">
        <v>4.5</v>
      </c>
      <c r="F3" s="6">
        <v>0</v>
      </c>
      <c r="G3" s="6">
        <v>0.5</v>
      </c>
      <c r="H3" s="6">
        <f t="shared" ref="H3:H20" si="0">F3+G3</f>
        <v>0.5</v>
      </c>
      <c r="I3" s="6"/>
      <c r="J3" s="6">
        <f t="shared" ref="J3:J19" si="1">E3+H3</f>
        <v>5</v>
      </c>
      <c r="K3" s="18">
        <f t="shared" ref="K3:K20" si="2">J3</f>
        <v>5</v>
      </c>
      <c r="L3" s="6">
        <v>6</v>
      </c>
      <c r="M3" s="6">
        <v>2</v>
      </c>
      <c r="N3" s="18">
        <f>L3+M3</f>
        <v>8</v>
      </c>
      <c r="O3" s="18">
        <v>8</v>
      </c>
      <c r="P3" s="7">
        <f>0.4*K3+0.6*O3</f>
        <v>6.8</v>
      </c>
    </row>
    <row r="4" spans="1:16" ht="15" customHeight="1" x14ac:dyDescent="0.25">
      <c r="A4" s="5"/>
      <c r="B4" s="5">
        <v>3</v>
      </c>
      <c r="C4" s="8">
        <v>111297060</v>
      </c>
      <c r="D4" s="8" t="s">
        <v>16</v>
      </c>
      <c r="E4" s="6">
        <v>4.5</v>
      </c>
      <c r="F4" s="6">
        <v>0</v>
      </c>
      <c r="G4" s="6">
        <v>0</v>
      </c>
      <c r="H4" s="6">
        <f t="shared" si="0"/>
        <v>0</v>
      </c>
      <c r="I4" s="6"/>
      <c r="J4" s="6">
        <f t="shared" si="1"/>
        <v>4.5</v>
      </c>
      <c r="K4" s="18">
        <f t="shared" si="2"/>
        <v>4.5</v>
      </c>
      <c r="L4" s="6">
        <v>7</v>
      </c>
      <c r="M4" s="6">
        <v>2</v>
      </c>
      <c r="N4" s="18">
        <f>L4+M4</f>
        <v>9</v>
      </c>
      <c r="O4" s="18">
        <v>9</v>
      </c>
      <c r="P4" s="7">
        <f t="shared" ref="P4:P20" si="3">0.4*K4+0.6*O4</f>
        <v>7.1999999999999993</v>
      </c>
    </row>
    <row r="5" spans="1:16" ht="15" customHeight="1" x14ac:dyDescent="0.25">
      <c r="A5" s="5"/>
      <c r="B5" s="5">
        <v>4</v>
      </c>
      <c r="C5" s="8">
        <v>111264910</v>
      </c>
      <c r="D5" s="8" t="s">
        <v>17</v>
      </c>
      <c r="E5" s="6">
        <v>6.5</v>
      </c>
      <c r="F5" s="6">
        <v>0.25</v>
      </c>
      <c r="G5" s="6">
        <v>0.25</v>
      </c>
      <c r="H5" s="6">
        <f t="shared" si="0"/>
        <v>0.5</v>
      </c>
      <c r="I5" s="6"/>
      <c r="J5" s="6">
        <f t="shared" si="1"/>
        <v>7</v>
      </c>
      <c r="K5" s="18">
        <f t="shared" si="2"/>
        <v>7</v>
      </c>
      <c r="L5" s="6">
        <v>6.5</v>
      </c>
      <c r="M5" s="6">
        <v>2.5</v>
      </c>
      <c r="N5" s="18">
        <f>L5+M5</f>
        <v>9</v>
      </c>
      <c r="O5" s="18">
        <v>9</v>
      </c>
      <c r="P5" s="7">
        <f t="shared" si="3"/>
        <v>8.1999999999999993</v>
      </c>
    </row>
    <row r="6" spans="1:16" ht="15" customHeight="1" x14ac:dyDescent="0.25">
      <c r="A6" s="5"/>
      <c r="B6" s="5">
        <v>5</v>
      </c>
      <c r="C6" s="8">
        <v>111351405</v>
      </c>
      <c r="D6" s="8" t="s">
        <v>18</v>
      </c>
      <c r="E6" s="6">
        <v>9.5</v>
      </c>
      <c r="F6" s="6">
        <v>0.25</v>
      </c>
      <c r="G6" s="6">
        <v>0.25</v>
      </c>
      <c r="H6" s="6">
        <f t="shared" si="0"/>
        <v>0.5</v>
      </c>
      <c r="I6" s="6"/>
      <c r="J6" s="6">
        <f t="shared" si="1"/>
        <v>10</v>
      </c>
      <c r="K6" s="18">
        <f t="shared" si="2"/>
        <v>10</v>
      </c>
      <c r="L6" s="6">
        <v>8.5</v>
      </c>
      <c r="M6" s="6">
        <v>2.5</v>
      </c>
      <c r="N6" s="18">
        <f>L6+M6</f>
        <v>11</v>
      </c>
      <c r="O6" s="18">
        <v>10</v>
      </c>
      <c r="P6" s="7">
        <f t="shared" si="3"/>
        <v>10</v>
      </c>
    </row>
    <row r="7" spans="1:16" ht="15" customHeight="1" x14ac:dyDescent="0.25">
      <c r="A7" s="5"/>
      <c r="B7" s="5">
        <v>6</v>
      </c>
      <c r="C7" s="8">
        <v>111463114</v>
      </c>
      <c r="D7" s="8" t="s">
        <v>19</v>
      </c>
      <c r="E7" s="6">
        <v>9.75</v>
      </c>
      <c r="F7" s="6">
        <v>0</v>
      </c>
      <c r="G7" s="6">
        <v>0.25</v>
      </c>
      <c r="H7" s="6">
        <f t="shared" si="0"/>
        <v>0.25</v>
      </c>
      <c r="I7" s="6"/>
      <c r="J7" s="6">
        <f t="shared" si="1"/>
        <v>10</v>
      </c>
      <c r="K7" s="18">
        <f t="shared" si="2"/>
        <v>10</v>
      </c>
      <c r="L7" s="6">
        <v>6.5</v>
      </c>
      <c r="M7" s="6">
        <v>3</v>
      </c>
      <c r="N7" s="18">
        <f>L7+M7</f>
        <v>9.5</v>
      </c>
      <c r="O7" s="18">
        <v>9.5</v>
      </c>
      <c r="P7" s="7">
        <f t="shared" si="3"/>
        <v>9.6999999999999993</v>
      </c>
    </row>
    <row r="8" spans="1:16" ht="15" customHeight="1" x14ac:dyDescent="0.25">
      <c r="A8" s="5"/>
      <c r="B8" s="5">
        <v>7</v>
      </c>
      <c r="C8" s="8">
        <v>111255015</v>
      </c>
      <c r="D8" s="8" t="s">
        <v>20</v>
      </c>
      <c r="E8" s="6">
        <v>6</v>
      </c>
      <c r="F8" s="6">
        <v>0.25</v>
      </c>
      <c r="G8" s="6">
        <v>0.25</v>
      </c>
      <c r="H8" s="6">
        <f t="shared" si="0"/>
        <v>0.5</v>
      </c>
      <c r="I8" s="6"/>
      <c r="J8" s="6">
        <f t="shared" si="1"/>
        <v>6.5</v>
      </c>
      <c r="K8" s="18">
        <f t="shared" si="2"/>
        <v>6.5</v>
      </c>
      <c r="L8" s="6">
        <v>7</v>
      </c>
      <c r="M8" s="6">
        <v>3</v>
      </c>
      <c r="N8" s="18">
        <f>L8+M8</f>
        <v>10</v>
      </c>
      <c r="O8" s="18">
        <v>10</v>
      </c>
      <c r="P8" s="7">
        <f t="shared" si="3"/>
        <v>8.6</v>
      </c>
    </row>
    <row r="9" spans="1:16" ht="15" customHeight="1" x14ac:dyDescent="0.25">
      <c r="A9" s="5"/>
      <c r="B9" s="5">
        <v>8</v>
      </c>
      <c r="C9" s="8">
        <v>111478243</v>
      </c>
      <c r="D9" s="8" t="s">
        <v>21</v>
      </c>
      <c r="E9" s="6">
        <v>4</v>
      </c>
      <c r="F9" s="6">
        <v>0.5</v>
      </c>
      <c r="G9" s="6">
        <v>0.5</v>
      </c>
      <c r="H9" s="6">
        <f t="shared" si="0"/>
        <v>1</v>
      </c>
      <c r="I9" s="6"/>
      <c r="J9" s="6">
        <f t="shared" si="1"/>
        <v>5</v>
      </c>
      <c r="K9" s="18">
        <f t="shared" si="2"/>
        <v>5</v>
      </c>
      <c r="L9" s="6">
        <v>5</v>
      </c>
      <c r="M9" s="6">
        <v>2</v>
      </c>
      <c r="N9" s="18">
        <f>L9+M9</f>
        <v>7</v>
      </c>
      <c r="O9" s="18">
        <v>7</v>
      </c>
      <c r="P9" s="7">
        <f t="shared" si="3"/>
        <v>6.2</v>
      </c>
    </row>
    <row r="10" spans="1:16" ht="15" customHeight="1" x14ac:dyDescent="0.25">
      <c r="A10" s="5"/>
      <c r="B10" s="5">
        <v>9</v>
      </c>
      <c r="C10" s="8">
        <v>111268400</v>
      </c>
      <c r="D10" s="8" t="s">
        <v>22</v>
      </c>
      <c r="E10" s="6">
        <v>8.75</v>
      </c>
      <c r="F10" s="6">
        <v>0</v>
      </c>
      <c r="G10" s="6">
        <v>0.25</v>
      </c>
      <c r="H10" s="6">
        <f t="shared" si="0"/>
        <v>0.25</v>
      </c>
      <c r="I10" s="6">
        <v>0.25</v>
      </c>
      <c r="J10" s="6">
        <f>E10+H10+I10</f>
        <v>9.25</v>
      </c>
      <c r="K10" s="18">
        <f t="shared" si="2"/>
        <v>9.25</v>
      </c>
      <c r="L10" s="6">
        <v>6</v>
      </c>
      <c r="M10" s="6">
        <v>3</v>
      </c>
      <c r="N10" s="18">
        <f>L10+M10</f>
        <v>9</v>
      </c>
      <c r="O10" s="18">
        <v>9</v>
      </c>
      <c r="P10" s="7">
        <f t="shared" si="3"/>
        <v>9.1</v>
      </c>
    </row>
    <row r="11" spans="1:16" ht="15" customHeight="1" x14ac:dyDescent="0.25">
      <c r="A11" s="5"/>
      <c r="B11" s="5">
        <v>10</v>
      </c>
      <c r="C11" s="8">
        <v>111293006</v>
      </c>
      <c r="D11" s="8" t="s">
        <v>23</v>
      </c>
      <c r="E11" s="6">
        <v>5.5</v>
      </c>
      <c r="F11" s="6">
        <v>0.25</v>
      </c>
      <c r="G11" s="6">
        <v>0.25</v>
      </c>
      <c r="H11" s="6">
        <f t="shared" si="0"/>
        <v>0.5</v>
      </c>
      <c r="I11" s="6"/>
      <c r="J11" s="6">
        <f t="shared" si="1"/>
        <v>6</v>
      </c>
      <c r="K11" s="18">
        <f t="shared" si="2"/>
        <v>6</v>
      </c>
      <c r="L11" s="6">
        <v>8</v>
      </c>
      <c r="M11" s="6">
        <v>3</v>
      </c>
      <c r="N11" s="18">
        <f>L11+M11</f>
        <v>11</v>
      </c>
      <c r="O11" s="18">
        <v>10</v>
      </c>
      <c r="P11" s="7">
        <f t="shared" si="3"/>
        <v>8.4</v>
      </c>
    </row>
    <row r="12" spans="1:16" ht="15" customHeight="1" x14ac:dyDescent="0.25">
      <c r="A12" s="5"/>
      <c r="B12" s="5">
        <v>11</v>
      </c>
      <c r="C12" s="8">
        <v>111272033</v>
      </c>
      <c r="D12" s="8" t="s">
        <v>24</v>
      </c>
      <c r="E12" s="6">
        <v>8.75</v>
      </c>
      <c r="F12" s="6">
        <v>0.25</v>
      </c>
      <c r="G12" s="6">
        <v>0.25</v>
      </c>
      <c r="H12" s="6">
        <f t="shared" si="0"/>
        <v>0.5</v>
      </c>
      <c r="I12" s="6">
        <v>0.25</v>
      </c>
      <c r="J12" s="6">
        <f>E12+H12+I12</f>
        <v>9.5</v>
      </c>
      <c r="K12" s="18">
        <f t="shared" si="2"/>
        <v>9.5</v>
      </c>
      <c r="L12" s="6">
        <v>9.5</v>
      </c>
      <c r="M12" s="6">
        <v>3</v>
      </c>
      <c r="N12" s="18">
        <f>L12+M12</f>
        <v>12.5</v>
      </c>
      <c r="O12" s="18">
        <v>10</v>
      </c>
      <c r="P12" s="7">
        <f t="shared" si="3"/>
        <v>9.8000000000000007</v>
      </c>
    </row>
    <row r="13" spans="1:16" ht="15" customHeight="1" x14ac:dyDescent="0.25">
      <c r="A13" s="5"/>
      <c r="B13" s="5">
        <v>12</v>
      </c>
      <c r="C13" s="8">
        <v>4997004414</v>
      </c>
      <c r="D13" s="8" t="s">
        <v>25</v>
      </c>
      <c r="E13" s="6">
        <v>5.5</v>
      </c>
      <c r="F13" s="6">
        <v>0.25</v>
      </c>
      <c r="G13" s="6">
        <v>0.25</v>
      </c>
      <c r="H13" s="6">
        <f t="shared" si="0"/>
        <v>0.5</v>
      </c>
      <c r="I13" s="6">
        <v>0.25</v>
      </c>
      <c r="J13" s="6">
        <f>E13+H13+I13</f>
        <v>6.25</v>
      </c>
      <c r="K13" s="18">
        <f t="shared" si="2"/>
        <v>6.25</v>
      </c>
      <c r="L13" s="6">
        <v>7.5</v>
      </c>
      <c r="M13" s="6">
        <v>3</v>
      </c>
      <c r="N13" s="18">
        <f>L13+M13</f>
        <v>10.5</v>
      </c>
      <c r="O13" s="18">
        <v>10</v>
      </c>
      <c r="P13" s="7">
        <f t="shared" si="3"/>
        <v>8.5</v>
      </c>
    </row>
    <row r="14" spans="1:16" ht="15" customHeight="1" x14ac:dyDescent="0.25">
      <c r="A14" s="5"/>
      <c r="B14" s="5">
        <v>13</v>
      </c>
      <c r="C14" s="8">
        <v>111330432</v>
      </c>
      <c r="D14" s="8" t="s">
        <v>26</v>
      </c>
      <c r="E14" s="6">
        <v>8.5</v>
      </c>
      <c r="F14" s="6">
        <v>0.25</v>
      </c>
      <c r="G14" s="6">
        <v>0.25</v>
      </c>
      <c r="H14" s="6">
        <f t="shared" si="0"/>
        <v>0.5</v>
      </c>
      <c r="I14" s="6"/>
      <c r="J14" s="6">
        <f t="shared" si="1"/>
        <v>9</v>
      </c>
      <c r="K14" s="18">
        <f t="shared" si="2"/>
        <v>9</v>
      </c>
      <c r="L14" s="6">
        <v>10</v>
      </c>
      <c r="M14" s="6">
        <v>2</v>
      </c>
      <c r="N14" s="18">
        <f>L14+M14</f>
        <v>12</v>
      </c>
      <c r="O14" s="18">
        <v>10</v>
      </c>
      <c r="P14" s="7">
        <f t="shared" si="3"/>
        <v>9.6</v>
      </c>
    </row>
    <row r="15" spans="1:16" ht="15" customHeight="1" x14ac:dyDescent="0.25">
      <c r="A15" s="5"/>
      <c r="B15" s="5">
        <v>14</v>
      </c>
      <c r="C15" s="8">
        <v>80293093</v>
      </c>
      <c r="D15" s="8" t="s">
        <v>27</v>
      </c>
      <c r="E15" s="6">
        <v>9.5</v>
      </c>
      <c r="F15" s="6">
        <v>0.25</v>
      </c>
      <c r="G15" s="6">
        <v>0.25</v>
      </c>
      <c r="H15" s="6">
        <f t="shared" si="0"/>
        <v>0.5</v>
      </c>
      <c r="I15" s="6"/>
      <c r="J15" s="6">
        <f t="shared" si="1"/>
        <v>10</v>
      </c>
      <c r="K15" s="18">
        <f t="shared" si="2"/>
        <v>10</v>
      </c>
      <c r="L15" s="6">
        <v>6.5</v>
      </c>
      <c r="M15" s="6">
        <v>3</v>
      </c>
      <c r="N15" s="18">
        <f>L15+M15</f>
        <v>9.5</v>
      </c>
      <c r="O15" s="18">
        <v>9.5</v>
      </c>
      <c r="P15" s="7">
        <f t="shared" si="3"/>
        <v>9.6999999999999993</v>
      </c>
    </row>
    <row r="16" spans="1:16" ht="15" customHeight="1" x14ac:dyDescent="0.25">
      <c r="A16" s="5"/>
      <c r="B16" s="5">
        <v>15</v>
      </c>
      <c r="C16" s="8">
        <v>111306701</v>
      </c>
      <c r="D16" s="8" t="s">
        <v>28</v>
      </c>
      <c r="E16" s="6">
        <v>6.5</v>
      </c>
      <c r="F16" s="6">
        <v>0.25</v>
      </c>
      <c r="G16" s="6">
        <v>0.25</v>
      </c>
      <c r="H16" s="6">
        <f t="shared" si="0"/>
        <v>0.5</v>
      </c>
      <c r="I16" s="6">
        <v>0.25</v>
      </c>
      <c r="J16" s="6">
        <f>E16+H16+I16</f>
        <v>7.25</v>
      </c>
      <c r="K16" s="18">
        <f t="shared" si="2"/>
        <v>7.25</v>
      </c>
      <c r="L16" s="6">
        <v>9.5</v>
      </c>
      <c r="M16" s="6">
        <v>2.5</v>
      </c>
      <c r="N16" s="18">
        <f>L16+M16</f>
        <v>12</v>
      </c>
      <c r="O16" s="18">
        <v>10</v>
      </c>
      <c r="P16" s="7">
        <f t="shared" si="3"/>
        <v>8.9</v>
      </c>
    </row>
    <row r="17" spans="1:16" ht="15" customHeight="1" x14ac:dyDescent="0.25">
      <c r="A17" s="5"/>
      <c r="B17" s="5">
        <v>16</v>
      </c>
      <c r="C17" s="8">
        <v>111280117</v>
      </c>
      <c r="D17" s="8" t="s">
        <v>29</v>
      </c>
      <c r="E17" s="6">
        <v>7</v>
      </c>
      <c r="F17" s="6">
        <v>0.25</v>
      </c>
      <c r="G17" s="6">
        <v>0.25</v>
      </c>
      <c r="H17" s="6">
        <f t="shared" si="0"/>
        <v>0.5</v>
      </c>
      <c r="I17" s="6"/>
      <c r="J17" s="6">
        <f t="shared" si="1"/>
        <v>7.5</v>
      </c>
      <c r="K17" s="18">
        <f t="shared" si="2"/>
        <v>7.5</v>
      </c>
      <c r="L17" s="6">
        <v>7.5</v>
      </c>
      <c r="M17" s="6">
        <v>2.5</v>
      </c>
      <c r="N17" s="18">
        <f>L17+M17</f>
        <v>10</v>
      </c>
      <c r="O17" s="18">
        <v>10</v>
      </c>
      <c r="P17" s="7">
        <f t="shared" si="3"/>
        <v>9</v>
      </c>
    </row>
    <row r="18" spans="1:16" ht="15" customHeight="1" x14ac:dyDescent="0.25">
      <c r="A18" s="5"/>
      <c r="B18" s="5">
        <v>17</v>
      </c>
      <c r="C18" s="8">
        <v>111461090</v>
      </c>
      <c r="D18" s="8" t="s">
        <v>30</v>
      </c>
      <c r="E18" s="6">
        <v>4.5</v>
      </c>
      <c r="F18" s="6">
        <v>0.5</v>
      </c>
      <c r="G18" s="6">
        <v>0.5</v>
      </c>
      <c r="H18" s="6">
        <f t="shared" si="0"/>
        <v>1</v>
      </c>
      <c r="I18" s="6"/>
      <c r="J18" s="6">
        <f t="shared" si="1"/>
        <v>5.5</v>
      </c>
      <c r="K18" s="18">
        <f t="shared" si="2"/>
        <v>5.5</v>
      </c>
      <c r="L18" s="6">
        <v>9.5</v>
      </c>
      <c r="M18" s="6">
        <v>3</v>
      </c>
      <c r="N18" s="18">
        <f>L18+M18</f>
        <v>12.5</v>
      </c>
      <c r="O18" s="18">
        <v>10</v>
      </c>
      <c r="P18" s="7">
        <f t="shared" si="3"/>
        <v>8.1999999999999993</v>
      </c>
    </row>
    <row r="19" spans="1:16" ht="15" customHeight="1" x14ac:dyDescent="0.25">
      <c r="A19" s="5"/>
      <c r="B19" s="5">
        <v>18</v>
      </c>
      <c r="C19" s="8">
        <v>80061770</v>
      </c>
      <c r="D19" s="8" t="s">
        <v>32</v>
      </c>
      <c r="E19" s="6">
        <v>6.5</v>
      </c>
      <c r="F19" s="6">
        <v>0.25</v>
      </c>
      <c r="G19" s="6">
        <v>0.25</v>
      </c>
      <c r="H19" s="6">
        <f t="shared" si="0"/>
        <v>0.5</v>
      </c>
      <c r="I19" s="6"/>
      <c r="J19" s="6">
        <f t="shared" si="1"/>
        <v>7</v>
      </c>
      <c r="K19" s="18">
        <f t="shared" si="2"/>
        <v>7</v>
      </c>
      <c r="L19" s="6">
        <v>4.5</v>
      </c>
      <c r="M19" s="6">
        <v>2</v>
      </c>
      <c r="N19" s="18">
        <f>L19+M19</f>
        <v>6.5</v>
      </c>
      <c r="O19" s="18">
        <v>6.5</v>
      </c>
      <c r="P19" s="7">
        <f t="shared" si="3"/>
        <v>6.7</v>
      </c>
    </row>
    <row r="20" spans="1:16" ht="15" customHeight="1" x14ac:dyDescent="0.25">
      <c r="A20" s="5"/>
      <c r="B20" s="5">
        <v>19</v>
      </c>
      <c r="C20" s="8">
        <v>111337062</v>
      </c>
      <c r="D20" s="8" t="s">
        <v>31</v>
      </c>
      <c r="E20" s="6">
        <v>3.75</v>
      </c>
      <c r="F20" s="6">
        <v>0.5</v>
      </c>
      <c r="G20" s="6">
        <v>0.5</v>
      </c>
      <c r="H20" s="6">
        <f t="shared" si="0"/>
        <v>1</v>
      </c>
      <c r="I20" s="6">
        <v>0.25</v>
      </c>
      <c r="J20" s="6">
        <f>E20+H20+I20</f>
        <v>5</v>
      </c>
      <c r="K20" s="18">
        <f t="shared" si="2"/>
        <v>5</v>
      </c>
      <c r="L20" s="6">
        <v>8</v>
      </c>
      <c r="M20" s="6">
        <v>3</v>
      </c>
      <c r="N20" s="18">
        <f>L20+M20</f>
        <v>11</v>
      </c>
      <c r="O20" s="18">
        <v>10</v>
      </c>
      <c r="P20" s="7">
        <f t="shared" si="3"/>
        <v>8</v>
      </c>
    </row>
    <row r="21" spans="1:16" ht="15" customHeight="1" x14ac:dyDescent="0.25">
      <c r="A21" s="5"/>
      <c r="B21" s="5"/>
      <c r="C21" s="8"/>
      <c r="D21" s="8"/>
      <c r="E21" s="6"/>
      <c r="F21" s="6"/>
      <c r="G21" s="6"/>
      <c r="H21" s="6"/>
      <c r="I21" s="6"/>
      <c r="J21" s="6"/>
      <c r="K21" s="18"/>
      <c r="L21" s="6"/>
      <c r="M21" s="6"/>
      <c r="N21" s="18"/>
      <c r="O21" s="18"/>
      <c r="P21" s="7"/>
    </row>
    <row r="22" spans="1:16" ht="15" customHeight="1" x14ac:dyDescent="0.25">
      <c r="A22" s="5"/>
      <c r="B22" s="5"/>
      <c r="C22" s="8"/>
      <c r="D22" s="8" t="s">
        <v>3</v>
      </c>
      <c r="E22" s="6">
        <f>AVERAGE(E2:E20)</f>
        <v>6.6578947368421053</v>
      </c>
      <c r="F22" s="6"/>
      <c r="G22" s="6"/>
      <c r="H22" s="6" t="s">
        <v>33</v>
      </c>
      <c r="I22" s="13"/>
      <c r="J22" s="14" t="s">
        <v>35</v>
      </c>
      <c r="K22" s="15"/>
      <c r="L22" s="15"/>
      <c r="M22" s="16"/>
      <c r="N22" s="18"/>
      <c r="O22" s="18"/>
      <c r="P22" s="7"/>
    </row>
    <row r="23" spans="1:16" ht="15" customHeight="1" x14ac:dyDescent="0.25">
      <c r="A23" s="5"/>
      <c r="B23" s="5"/>
      <c r="C23" s="8"/>
      <c r="D23" s="8"/>
      <c r="E23" s="6"/>
      <c r="F23" s="6"/>
      <c r="G23" s="6"/>
      <c r="H23" s="6"/>
      <c r="I23" s="13"/>
      <c r="J23" s="14" t="s">
        <v>34</v>
      </c>
      <c r="K23" s="15"/>
      <c r="L23" s="15"/>
      <c r="M23" s="16"/>
      <c r="N23" s="18"/>
      <c r="O23" s="18"/>
      <c r="P23" s="7"/>
    </row>
    <row r="24" spans="1:16" ht="15" customHeight="1" x14ac:dyDescent="0.25">
      <c r="A24" s="5"/>
      <c r="B24" s="5"/>
      <c r="C24" s="8"/>
      <c r="D24" s="8"/>
      <c r="E24" s="6"/>
      <c r="F24" s="6"/>
      <c r="G24" s="6"/>
      <c r="H24" s="6"/>
      <c r="I24" s="6"/>
      <c r="J24" s="6"/>
      <c r="K24" s="18"/>
      <c r="L24" s="6"/>
      <c r="M24" s="6"/>
      <c r="N24" s="18"/>
      <c r="O24" s="18"/>
      <c r="P24" s="7"/>
    </row>
    <row r="25" spans="1:16" ht="15" customHeight="1" x14ac:dyDescent="0.25">
      <c r="A25" s="5"/>
      <c r="B25" s="5"/>
      <c r="C25" s="8"/>
      <c r="D25" s="8"/>
      <c r="E25" s="6"/>
      <c r="F25" s="6"/>
      <c r="G25" s="6"/>
      <c r="H25" s="6"/>
      <c r="I25" s="6"/>
      <c r="J25" s="6"/>
      <c r="K25" s="18"/>
      <c r="L25" s="6"/>
      <c r="M25" s="6"/>
      <c r="N25" s="18"/>
      <c r="O25" s="18"/>
      <c r="P25" s="7"/>
    </row>
    <row r="26" spans="1:16" ht="15" customHeight="1" x14ac:dyDescent="0.25">
      <c r="A26" s="5"/>
      <c r="B26" s="5"/>
      <c r="C26" s="8"/>
      <c r="D26" s="8"/>
      <c r="E26" s="6"/>
      <c r="F26" s="6"/>
      <c r="G26" s="6"/>
      <c r="H26" s="6"/>
      <c r="I26" s="6"/>
      <c r="J26" s="6"/>
      <c r="K26" s="18"/>
      <c r="L26" s="6"/>
      <c r="M26" s="6"/>
      <c r="N26" s="18"/>
      <c r="O26" s="18"/>
      <c r="P26" s="7"/>
    </row>
    <row r="27" spans="1:16" ht="15" customHeight="1" x14ac:dyDescent="0.25">
      <c r="A27" s="5"/>
      <c r="B27" s="5"/>
      <c r="C27" s="8"/>
      <c r="D27" s="8"/>
      <c r="E27" s="6"/>
      <c r="F27" s="6"/>
      <c r="G27" s="6"/>
      <c r="H27" s="6"/>
      <c r="I27" s="6"/>
      <c r="J27" s="6"/>
      <c r="K27" s="18"/>
      <c r="L27" s="6"/>
      <c r="M27" s="6"/>
      <c r="N27" s="18"/>
      <c r="O27" s="18"/>
      <c r="P27" s="7"/>
    </row>
    <row r="28" spans="1:16" ht="15" customHeight="1" x14ac:dyDescent="0.25">
      <c r="A28" s="5"/>
      <c r="B28" s="5"/>
      <c r="C28" s="8"/>
      <c r="D28" s="8"/>
      <c r="E28" s="6"/>
      <c r="F28" s="6"/>
      <c r="G28" s="6"/>
      <c r="H28" s="6"/>
      <c r="I28" s="6"/>
      <c r="J28" s="6"/>
      <c r="K28" s="18"/>
      <c r="L28" s="6"/>
      <c r="M28" s="6"/>
      <c r="N28" s="18"/>
      <c r="O28" s="18"/>
      <c r="P28" s="7"/>
    </row>
    <row r="29" spans="1:16" ht="15" customHeight="1" x14ac:dyDescent="0.25">
      <c r="A29" s="9"/>
      <c r="B29" s="9"/>
      <c r="C29" s="9"/>
      <c r="D29" s="9"/>
      <c r="E29" s="11"/>
      <c r="F29" s="11"/>
      <c r="G29" s="11"/>
      <c r="H29" s="11"/>
      <c r="I29" s="11"/>
      <c r="J29" s="11"/>
      <c r="K29" s="18"/>
      <c r="L29" s="11"/>
      <c r="M29" s="11"/>
      <c r="N29" s="18"/>
      <c r="O29" s="18"/>
      <c r="P29" s="12"/>
    </row>
    <row r="30" spans="1:16" ht="15" customHeight="1" x14ac:dyDescent="0.25">
      <c r="A30" s="9"/>
      <c r="B30" s="9"/>
      <c r="C30" s="9"/>
      <c r="D30" s="9"/>
      <c r="E30" s="11"/>
      <c r="F30" s="11"/>
      <c r="G30" s="11"/>
      <c r="H30" s="11"/>
      <c r="I30" s="11"/>
      <c r="J30" s="11"/>
      <c r="K30" s="18"/>
      <c r="L30" s="11"/>
      <c r="M30" s="11"/>
      <c r="N30" s="18"/>
      <c r="O30" s="18"/>
      <c r="P30" s="12"/>
    </row>
    <row r="31" spans="1:16" ht="15" customHeight="1" x14ac:dyDescent="0.25">
      <c r="A31" s="9"/>
      <c r="B31" s="9"/>
      <c r="C31" s="9"/>
      <c r="D31" s="9"/>
      <c r="E31" s="11"/>
      <c r="F31" s="11"/>
      <c r="G31" s="11"/>
      <c r="H31" s="11"/>
      <c r="I31" s="11"/>
      <c r="J31" s="11"/>
      <c r="K31" s="18"/>
      <c r="L31" s="11"/>
      <c r="M31" s="11"/>
      <c r="N31" s="18"/>
      <c r="O31" s="18"/>
      <c r="P31" s="12"/>
    </row>
    <row r="32" spans="1:16" ht="15" customHeight="1" x14ac:dyDescent="0.25">
      <c r="A32" s="9"/>
      <c r="B32" s="9"/>
      <c r="C32" s="9"/>
      <c r="D32" s="9"/>
      <c r="E32" s="11"/>
      <c r="F32" s="11"/>
      <c r="G32" s="11"/>
      <c r="H32" s="11"/>
      <c r="I32" s="11"/>
      <c r="J32" s="11"/>
      <c r="K32" s="18"/>
      <c r="L32" s="11"/>
      <c r="M32" s="11"/>
      <c r="N32" s="18"/>
      <c r="O32" s="18"/>
      <c r="P32" s="12"/>
    </row>
    <row r="33" spans="1:16" ht="15" customHeight="1" x14ac:dyDescent="0.25">
      <c r="A33" s="9"/>
      <c r="B33" s="9"/>
      <c r="C33" s="9"/>
      <c r="D33" s="9"/>
      <c r="E33" s="10"/>
      <c r="F33" s="10"/>
      <c r="G33" s="10"/>
      <c r="H33" s="10"/>
      <c r="I33" s="10"/>
      <c r="J33" s="10"/>
      <c r="K33" s="18"/>
      <c r="L33" s="11"/>
      <c r="M33" s="11"/>
      <c r="N33" s="18"/>
      <c r="O33" s="18"/>
      <c r="P33" s="12"/>
    </row>
    <row r="35" spans="1:16" ht="15" customHeight="1" x14ac:dyDescent="0.2">
      <c r="C35" s="1" t="s">
        <v>11</v>
      </c>
      <c r="D35" s="1" t="s">
        <v>12</v>
      </c>
    </row>
    <row r="36" spans="1:16" ht="15" customHeight="1" x14ac:dyDescent="0.2">
      <c r="D36" s="1" t="s">
        <v>13</v>
      </c>
    </row>
  </sheetData>
  <autoFilter ref="A1:P32">
    <sortState ref="A2:R28">
      <sortCondition ref="D2:D28"/>
    </sortState>
  </autoFilter>
  <mergeCells count="2">
    <mergeCell ref="J22:M22"/>
    <mergeCell ref="J23:M23"/>
  </mergeCells>
  <conditionalFormatting sqref="P23 P25 P27 P29 P31:P33 P2:P21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P22 P24 P26 P28 P30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9_sem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2015-12-08T19:32:44Z</dcterms:modified>
</cp:coreProperties>
</file>