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'4_sem'!$A$1:$Q$24</definedName>
    <definedName name="_xlnm._FilterDatabase" localSheetId="1" hidden="1">'5_sem'!$A$1:$S$47</definedName>
  </definedNames>
  <calcPr calcId="152511"/>
</workbook>
</file>

<file path=xl/calcChain.xml><?xml version="1.0" encoding="utf-8"?>
<calcChain xmlns="http://schemas.openxmlformats.org/spreadsheetml/2006/main">
  <c r="I2" i="17" l="1"/>
  <c r="I3" i="17"/>
  <c r="I4" i="17"/>
  <c r="I5" i="17"/>
  <c r="I6" i="17"/>
  <c r="I7" i="17"/>
  <c r="I8" i="17"/>
  <c r="I9" i="17"/>
  <c r="I10" i="17"/>
  <c r="I11" i="17"/>
  <c r="I12" i="17"/>
  <c r="I13" i="17"/>
  <c r="I14" i="17"/>
  <c r="H3" i="17"/>
  <c r="H4" i="17"/>
  <c r="H5" i="17"/>
  <c r="H6" i="17"/>
  <c r="H7" i="17"/>
  <c r="H8" i="17"/>
  <c r="H9" i="17"/>
  <c r="H10" i="17"/>
  <c r="H11" i="17"/>
  <c r="H12" i="17"/>
  <c r="H13" i="17"/>
  <c r="H14" i="17"/>
  <c r="I3" i="33"/>
  <c r="I4" i="33"/>
  <c r="I5" i="33"/>
  <c r="I6" i="33"/>
  <c r="I7" i="33"/>
  <c r="I8" i="33"/>
  <c r="H2" i="17"/>
  <c r="H3" i="33"/>
  <c r="H4" i="33"/>
  <c r="H5" i="33"/>
  <c r="H6" i="33"/>
  <c r="H7" i="33"/>
  <c r="H8" i="33"/>
  <c r="H2" i="33"/>
  <c r="I2" i="33" l="1"/>
  <c r="I23" i="33"/>
  <c r="I24" i="33"/>
  <c r="O47" i="17" l="1"/>
  <c r="P47" i="17" s="1"/>
  <c r="Q47" i="17" s="1"/>
  <c r="O42" i="17"/>
  <c r="P42" i="17" s="1"/>
  <c r="Q42" i="17" s="1"/>
  <c r="O43" i="17"/>
  <c r="P43" i="17" s="1"/>
  <c r="Q43" i="17" s="1"/>
  <c r="O44" i="17"/>
  <c r="P44" i="17" s="1"/>
  <c r="Q44" i="17" s="1"/>
  <c r="O45" i="17"/>
  <c r="P45" i="17" s="1"/>
  <c r="Q45" i="17" s="1"/>
  <c r="O46" i="17"/>
  <c r="P46" i="17" s="1"/>
  <c r="Q46" i="17" s="1"/>
  <c r="O37" i="17"/>
  <c r="P37" i="17" s="1"/>
  <c r="Q37" i="17" s="1"/>
  <c r="O38" i="17"/>
  <c r="P38" i="17" s="1"/>
  <c r="Q38" i="17" s="1"/>
  <c r="O39" i="17"/>
  <c r="P39" i="17" s="1"/>
  <c r="Q39" i="17" s="1"/>
  <c r="O40" i="17"/>
  <c r="P40" i="17" s="1"/>
  <c r="Q40" i="17" s="1"/>
  <c r="O41" i="17"/>
  <c r="P41" i="17" s="1"/>
  <c r="Q41" i="17" s="1"/>
  <c r="O20" i="17"/>
  <c r="P20" i="17" s="1"/>
  <c r="Q20" i="17" s="1"/>
  <c r="O21" i="17"/>
  <c r="P21" i="17" s="1"/>
  <c r="Q21" i="17" s="1"/>
  <c r="O22" i="17"/>
  <c r="P22" i="17" s="1"/>
  <c r="Q22" i="17" s="1"/>
  <c r="O23" i="17"/>
  <c r="P23" i="17" s="1"/>
  <c r="Q23" i="17" s="1"/>
  <c r="O24" i="17"/>
  <c r="P24" i="17" s="1"/>
  <c r="Q24" i="17" s="1"/>
  <c r="O25" i="17"/>
  <c r="P25" i="17" s="1"/>
  <c r="Q25" i="17" s="1"/>
  <c r="O26" i="17"/>
  <c r="P26" i="17" s="1"/>
  <c r="Q26" i="17" s="1"/>
  <c r="O27" i="17"/>
  <c r="P27" i="17" s="1"/>
  <c r="Q27" i="17" s="1"/>
  <c r="O28" i="17"/>
  <c r="P28" i="17" s="1"/>
  <c r="Q28" i="17" s="1"/>
  <c r="O29" i="17"/>
  <c r="P29" i="17" s="1"/>
  <c r="Q29" i="17" s="1"/>
  <c r="O30" i="17"/>
  <c r="P30" i="17" s="1"/>
  <c r="Q30" i="17" s="1"/>
  <c r="O31" i="17"/>
  <c r="P31" i="17" s="1"/>
  <c r="Q31" i="17" s="1"/>
  <c r="O32" i="17"/>
  <c r="P32" i="17" s="1"/>
  <c r="Q32" i="17" s="1"/>
  <c r="O33" i="17"/>
  <c r="P33" i="17" s="1"/>
  <c r="Q33" i="17" s="1"/>
  <c r="O34" i="17"/>
  <c r="P34" i="17" s="1"/>
  <c r="Q34" i="17" s="1"/>
  <c r="O35" i="17"/>
  <c r="P35" i="17" s="1"/>
  <c r="Q35" i="17" s="1"/>
  <c r="O36" i="17"/>
  <c r="P36" i="17" s="1"/>
  <c r="Q36" i="17" s="1"/>
  <c r="R47" i="17" l="1"/>
  <c r="S47" i="17" s="1"/>
  <c r="R26" i="17"/>
  <c r="S26" i="17" s="1"/>
  <c r="R39" i="17"/>
  <c r="S39" i="17" s="1"/>
  <c r="R32" i="17"/>
  <c r="S32" i="17" s="1"/>
  <c r="R22" i="17"/>
  <c r="S22" i="17" s="1"/>
  <c r="R38" i="17"/>
  <c r="S38" i="17" s="1"/>
  <c r="R46" i="17"/>
  <c r="S46" i="17" s="1"/>
  <c r="R44" i="17"/>
  <c r="S44" i="17" s="1"/>
  <c r="R42" i="17"/>
  <c r="S42" i="17" s="1"/>
  <c r="R37" i="17"/>
  <c r="S37" i="17" s="1"/>
  <c r="R36" i="17"/>
  <c r="S36" i="17" s="1"/>
  <c r="R28" i="17"/>
  <c r="S28" i="17" s="1"/>
  <c r="R45" i="17"/>
  <c r="S45" i="17" s="1"/>
  <c r="R43" i="17"/>
  <c r="S43" i="17" s="1"/>
  <c r="R41" i="17"/>
  <c r="S41" i="17" s="1"/>
  <c r="R40" i="17"/>
  <c r="S40" i="17" s="1"/>
  <c r="R34" i="17"/>
  <c r="S34" i="17" s="1"/>
  <c r="R30" i="17"/>
  <c r="S30" i="17" s="1"/>
  <c r="R24" i="17"/>
  <c r="S24" i="17" s="1"/>
  <c r="R20" i="17"/>
  <c r="S20" i="17" s="1"/>
  <c r="R35" i="17"/>
  <c r="S35" i="17" s="1"/>
  <c r="R31" i="17"/>
  <c r="S31" i="17" s="1"/>
  <c r="R27" i="17"/>
  <c r="S27" i="17" s="1"/>
  <c r="R23" i="17"/>
  <c r="S23" i="17" s="1"/>
  <c r="R33" i="17"/>
  <c r="S33" i="17" s="1"/>
  <c r="R29" i="17"/>
  <c r="S29" i="17" s="1"/>
  <c r="R25" i="17"/>
  <c r="S25" i="17" s="1"/>
  <c r="R21" i="17"/>
  <c r="S21" i="17" s="1"/>
  <c r="O2" i="17"/>
  <c r="P2" i="17" s="1"/>
  <c r="Q2" i="17" s="1"/>
  <c r="R2" i="17" s="1"/>
  <c r="O3" i="17"/>
  <c r="P3" i="17" s="1"/>
  <c r="Q3" i="17" s="1"/>
  <c r="O4" i="17"/>
  <c r="P4" i="17" s="1"/>
  <c r="Q4" i="17" s="1"/>
  <c r="O5" i="17"/>
  <c r="P5" i="17" s="1"/>
  <c r="Q5" i="17" s="1"/>
  <c r="O6" i="17"/>
  <c r="P6" i="17" s="1"/>
  <c r="Q6" i="17" s="1"/>
  <c r="O7" i="17"/>
  <c r="P7" i="17" s="1"/>
  <c r="Q7" i="17" s="1"/>
  <c r="O8" i="17"/>
  <c r="P8" i="17" s="1"/>
  <c r="Q8" i="17" s="1"/>
  <c r="O9" i="17"/>
  <c r="P9" i="17" s="1"/>
  <c r="Q9" i="17" s="1"/>
  <c r="O10" i="17"/>
  <c r="P10" i="17" s="1"/>
  <c r="Q10" i="17" s="1"/>
  <c r="O11" i="17"/>
  <c r="P11" i="17" s="1"/>
  <c r="Q11" i="17" s="1"/>
  <c r="O12" i="17"/>
  <c r="P12" i="17" s="1"/>
  <c r="Q12" i="17" s="1"/>
  <c r="O13" i="17"/>
  <c r="P13" i="17" s="1"/>
  <c r="Q13" i="17" s="1"/>
  <c r="O14" i="17"/>
  <c r="P14" i="17" s="1"/>
  <c r="Q14" i="17" s="1"/>
  <c r="O15" i="17"/>
  <c r="P15" i="17" s="1"/>
  <c r="Q15" i="17" s="1"/>
  <c r="O16" i="17"/>
  <c r="P16" i="17" s="1"/>
  <c r="Q16" i="17" s="1"/>
  <c r="O17" i="17"/>
  <c r="P17" i="17" s="1"/>
  <c r="Q17" i="17" s="1"/>
  <c r="O18" i="17"/>
  <c r="P18" i="17" s="1"/>
  <c r="Q18" i="17" s="1"/>
  <c r="O19" i="17"/>
  <c r="P19" i="17" s="1"/>
  <c r="Q19" i="17" s="1"/>
  <c r="M22" i="33"/>
  <c r="N22" i="33" s="1"/>
  <c r="O22" i="33" s="1"/>
  <c r="M23" i="33"/>
  <c r="N23" i="33" s="1"/>
  <c r="O23" i="33" s="1"/>
  <c r="M24" i="33"/>
  <c r="N24" i="33" s="1"/>
  <c r="O24" i="33" s="1"/>
  <c r="M18" i="33"/>
  <c r="N18" i="33" s="1"/>
  <c r="O18" i="33" s="1"/>
  <c r="M19" i="33"/>
  <c r="N19" i="33" s="1"/>
  <c r="O19" i="33" s="1"/>
  <c r="M20" i="33"/>
  <c r="N20" i="33" s="1"/>
  <c r="O20" i="33" s="1"/>
  <c r="M21" i="33"/>
  <c r="N21" i="33" s="1"/>
  <c r="O21" i="33" s="1"/>
  <c r="R16" i="17" l="1"/>
  <c r="S16" i="17" s="1"/>
  <c r="R8" i="17"/>
  <c r="S8" i="17" s="1"/>
  <c r="R10" i="17"/>
  <c r="S10" i="17" s="1"/>
  <c r="R3" i="17"/>
  <c r="S3" i="17" s="1"/>
  <c r="R12" i="17"/>
  <c r="S12" i="17" s="1"/>
  <c r="R6" i="17"/>
  <c r="S6" i="17" s="1"/>
  <c r="R14" i="17"/>
  <c r="S14" i="17" s="1"/>
  <c r="R13" i="17"/>
  <c r="S13" i="17" s="1"/>
  <c r="R7" i="17"/>
  <c r="S7" i="17" s="1"/>
  <c r="R19" i="17"/>
  <c r="S19" i="17" s="1"/>
  <c r="R9" i="17"/>
  <c r="S9" i="17" s="1"/>
  <c r="R18" i="17"/>
  <c r="S18" i="17" s="1"/>
  <c r="R15" i="17"/>
  <c r="S15" i="17" s="1"/>
  <c r="R5" i="17"/>
  <c r="S5" i="17" s="1"/>
  <c r="S2" i="17"/>
  <c r="R17" i="17"/>
  <c r="S17" i="17" s="1"/>
  <c r="R11" i="17"/>
  <c r="S11" i="17" s="1"/>
  <c r="R4" i="17"/>
  <c r="S4" i="17" s="1"/>
  <c r="P23" i="33"/>
  <c r="Q23" i="33" s="1"/>
  <c r="P21" i="33"/>
  <c r="Q21" i="33" s="1"/>
  <c r="P22" i="33"/>
  <c r="Q22" i="33" s="1"/>
  <c r="P18" i="33"/>
  <c r="Q18" i="33" s="1"/>
  <c r="P24" i="33"/>
  <c r="Q24" i="33" s="1"/>
  <c r="P19" i="33"/>
  <c r="Q19" i="33" s="1"/>
  <c r="P20" i="33"/>
  <c r="Q20" i="33" s="1"/>
  <c r="M17" i="33" l="1"/>
  <c r="N17" i="33" s="1"/>
  <c r="O17" i="33" s="1"/>
  <c r="M16" i="33"/>
  <c r="N16" i="33" s="1"/>
  <c r="O16" i="33" s="1"/>
  <c r="M15" i="33"/>
  <c r="N15" i="33" s="1"/>
  <c r="O15" i="33" s="1"/>
  <c r="M14" i="33"/>
  <c r="N14" i="33" s="1"/>
  <c r="O14" i="33" s="1"/>
  <c r="M13" i="33"/>
  <c r="N13" i="33" s="1"/>
  <c r="O13" i="33" s="1"/>
  <c r="M12" i="33"/>
  <c r="N12" i="33" s="1"/>
  <c r="O12" i="33" s="1"/>
  <c r="M11" i="33"/>
  <c r="N11" i="33" s="1"/>
  <c r="O11" i="33" s="1"/>
  <c r="M10" i="33"/>
  <c r="N10" i="33" s="1"/>
  <c r="O10" i="33" s="1"/>
  <c r="M9" i="33"/>
  <c r="N9" i="33" s="1"/>
  <c r="O9" i="33" s="1"/>
  <c r="M8" i="33"/>
  <c r="N8" i="33" s="1"/>
  <c r="O8" i="33" s="1"/>
  <c r="M7" i="33"/>
  <c r="N7" i="33" s="1"/>
  <c r="O7" i="33" s="1"/>
  <c r="M6" i="33"/>
  <c r="N6" i="33" s="1"/>
  <c r="O6" i="33" s="1"/>
  <c r="M5" i="33"/>
  <c r="N5" i="33" s="1"/>
  <c r="O5" i="33" s="1"/>
  <c r="M4" i="33"/>
  <c r="N4" i="33" s="1"/>
  <c r="O4" i="33" s="1"/>
  <c r="M3" i="33"/>
  <c r="N3" i="33" s="1"/>
  <c r="O3" i="33" s="1"/>
  <c r="M2" i="33"/>
  <c r="N2" i="33" s="1"/>
  <c r="O2" i="33" s="1"/>
  <c r="P9" i="33" l="1"/>
  <c r="Q9" i="33" s="1"/>
  <c r="P13" i="33"/>
  <c r="Q13" i="33" s="1"/>
  <c r="P17" i="33"/>
  <c r="Q17" i="33" s="1"/>
  <c r="P5" i="33"/>
  <c r="Q5" i="33" s="1"/>
  <c r="P8" i="33"/>
  <c r="Q8" i="33" s="1"/>
  <c r="P16" i="33"/>
  <c r="Q16" i="33" s="1"/>
  <c r="P4" i="33"/>
  <c r="Q4" i="33" s="1"/>
  <c r="P12" i="33"/>
  <c r="Q12" i="33" s="1"/>
  <c r="P3" i="33"/>
  <c r="Q3" i="33" s="1"/>
  <c r="P7" i="33"/>
  <c r="Q7" i="33" s="1"/>
  <c r="P11" i="33"/>
  <c r="Q11" i="33" s="1"/>
  <c r="P15" i="33"/>
  <c r="Q15" i="33" s="1"/>
  <c r="P2" i="33"/>
  <c r="Q2" i="33" s="1"/>
  <c r="P6" i="33"/>
  <c r="Q6" i="33" s="1"/>
  <c r="P10" i="33"/>
  <c r="Q10" i="33" s="1"/>
  <c r="P14" i="33"/>
  <c r="Q14" i="33" s="1"/>
</calcChain>
</file>

<file path=xl/sharedStrings.xml><?xml version="1.0" encoding="utf-8"?>
<sst xmlns="http://schemas.openxmlformats.org/spreadsheetml/2006/main" count="59" uniqueCount="39">
  <si>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</si>
  <si>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</si>
  <si>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</si>
  <si>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</si>
  <si>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</si>
  <si>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</si>
  <si>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</si>
  <si>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</si>
  <si>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</si>
  <si>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</si>
  <si>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</si>
  <si>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</si>
  <si>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</si>
  <si>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</si>
  <si>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</si>
  <si>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</si>
  <si>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</si>
  <si>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Lista 1</t>
  </si>
  <si>
    <t>Fernando Vener Campos</t>
  </si>
  <si>
    <t>LEANDRO DA SILVA OLIVEIRA</t>
  </si>
  <si>
    <t>Raimundo renato de albuquerque junior</t>
  </si>
  <si>
    <t>Reinaldo da Silva Correa</t>
  </si>
  <si>
    <t>Robinson de Souza Santana</t>
  </si>
  <si>
    <t>Rodolfo de Nobrega Silva</t>
  </si>
  <si>
    <t>Thiago Teodoro Peres</t>
  </si>
  <si>
    <t>Aldemir de Almeida Santos</t>
  </si>
  <si>
    <t>André Nunes dos Santos</t>
  </si>
  <si>
    <t>genesio silva dos santos</t>
  </si>
  <si>
    <t>Hélio de Abreu Marcos</t>
  </si>
  <si>
    <t>Ivair Barbosa de Araujo</t>
  </si>
  <si>
    <t>Jéferson Nunes da Sílva</t>
  </si>
  <si>
    <t>Leandro de Camargo</t>
  </si>
  <si>
    <t>Leonardo Silva Oliveira</t>
  </si>
  <si>
    <t>MARCELO CARVALHO SKOPINSKI</t>
  </si>
  <si>
    <t>Roberto dos Santos Silva</t>
  </si>
  <si>
    <t>ROGERIO RODRIGUES DA SILVA</t>
  </si>
  <si>
    <t>ROMENS MUNHOZ DE CAMARGO JR</t>
  </si>
  <si>
    <t>Lista 2</t>
  </si>
  <si>
    <t>Pedro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</si>
</sst>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8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10" sqref="K10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7" width="6.296875" style="1" customWidth="1"/>
    <col min="8" max="8" width="7" style="1" customWidth="1"/>
    <col min="9" max="9" width="4.8984375" style="1" customWidth="1"/>
    <col min="10" max="10" width="6" style="1" customWidth="1"/>
    <col min="11" max="11" width="6.59765625" style="1" customWidth="1"/>
    <col min="12" max="12" width="4.296875" style="1" bestFit="1" customWidth="1"/>
    <col min="13" max="252" width="6.59765625" style="1" customWidth="1"/>
    <col min="253" max="16384" width="6.59765625" style="2"/>
  </cols>
  <sheetData>
    <row r="1" spans="1:17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17</v>
      </c>
      <c r="G1" s="3" t="s">
        <v>37</v>
      </c>
      <c r="H1" s="3" t="s">
        <v>12</v>
      </c>
      <c r="I1" s="3" t="s">
        <v>3</v>
      </c>
      <c r="J1" s="4" t="s">
        <v>9</v>
      </c>
      <c r="K1" s="3" t="s">
        <v>5</v>
      </c>
      <c r="L1" s="5" t="s">
        <v>12</v>
      </c>
      <c r="M1" s="4" t="s">
        <v>10</v>
      </c>
      <c r="N1" s="3" t="s">
        <v>6</v>
      </c>
      <c r="O1" s="5" t="s">
        <v>11</v>
      </c>
      <c r="P1" s="5" t="s">
        <v>4</v>
      </c>
      <c r="Q1" s="5" t="s">
        <v>7</v>
      </c>
    </row>
    <row r="2" spans="1:17" ht="15" customHeight="1" x14ac:dyDescent="0.25">
      <c r="A2" s="6"/>
      <c r="B2" s="6">
        <v>1</v>
      </c>
      <c r="C2" s="9">
        <v>7244595829</v>
      </c>
      <c r="D2" s="9" t="s">
        <v>18</v>
      </c>
      <c r="E2" s="16">
        <v>5.75</v>
      </c>
      <c r="F2" s="16">
        <v>1</v>
      </c>
      <c r="G2" s="16">
        <v>1</v>
      </c>
      <c r="H2" s="7">
        <f>F2+G2</f>
        <v>2</v>
      </c>
      <c r="I2" s="7">
        <f>E2+H2</f>
        <v>7.75</v>
      </c>
      <c r="J2" s="7"/>
      <c r="K2" s="7"/>
      <c r="L2" s="7"/>
      <c r="M2" s="7" t="e">
        <f>L2+#REF!+#REF!</f>
        <v>#REF!</v>
      </c>
      <c r="N2" s="7" t="e">
        <f t="shared" ref="N2:N24" si="0">0.8*K2+0.2*M2</f>
        <v>#REF!</v>
      </c>
      <c r="O2" s="7" t="e">
        <f>INT((N2)*10+0.4)/10</f>
        <v>#REF!</v>
      </c>
      <c r="P2" s="8" t="e">
        <f t="shared" ref="P2:P24" si="1">0.4*J2+0.6*O2</f>
        <v>#REF!</v>
      </c>
      <c r="Q2" s="8" t="e">
        <f>INT((P2)*10+0.4)/10</f>
        <v>#REF!</v>
      </c>
    </row>
    <row r="3" spans="1:17" ht="15" customHeight="1" x14ac:dyDescent="0.25">
      <c r="A3" s="6"/>
      <c r="B3" s="6">
        <v>2</v>
      </c>
      <c r="C3" s="9">
        <v>7426619481</v>
      </c>
      <c r="D3" s="9" t="s">
        <v>19</v>
      </c>
      <c r="E3" s="16">
        <v>6.5</v>
      </c>
      <c r="F3" s="16">
        <v>1</v>
      </c>
      <c r="G3" s="16">
        <v>1</v>
      </c>
      <c r="H3" s="7">
        <f t="shared" ref="H3:H8" si="2">F3+G3</f>
        <v>2</v>
      </c>
      <c r="I3" s="7">
        <f t="shared" ref="I3:I8" si="3">E3+H3</f>
        <v>8.5</v>
      </c>
      <c r="J3" s="7"/>
      <c r="K3" s="7"/>
      <c r="L3" s="7"/>
      <c r="M3" s="7" t="e">
        <f>L3+#REF!+#REF!</f>
        <v>#REF!</v>
      </c>
      <c r="N3" s="7" t="e">
        <f t="shared" si="0"/>
        <v>#REF!</v>
      </c>
      <c r="O3" s="7" t="e">
        <f t="shared" ref="O3:O17" si="4">INT((N3)*10+0.4)/10</f>
        <v>#REF!</v>
      </c>
      <c r="P3" s="8" t="e">
        <f t="shared" si="1"/>
        <v>#REF!</v>
      </c>
      <c r="Q3" s="8" t="e">
        <f t="shared" ref="Q3:Q17" si="5">INT((P3)*10+0.4)/10</f>
        <v>#REF!</v>
      </c>
    </row>
    <row r="4" spans="1:17" ht="15" customHeight="1" x14ac:dyDescent="0.25">
      <c r="A4" s="6"/>
      <c r="B4" s="6">
        <v>3</v>
      </c>
      <c r="C4" s="9">
        <v>7093583249</v>
      </c>
      <c r="D4" s="9" t="s">
        <v>20</v>
      </c>
      <c r="E4" s="16">
        <v>5</v>
      </c>
      <c r="F4" s="16">
        <v>1</v>
      </c>
      <c r="G4" s="16">
        <v>1</v>
      </c>
      <c r="H4" s="7">
        <f t="shared" si="2"/>
        <v>2</v>
      </c>
      <c r="I4" s="7">
        <f t="shared" si="3"/>
        <v>7</v>
      </c>
      <c r="J4" s="7"/>
      <c r="K4" s="7"/>
      <c r="L4" s="7"/>
      <c r="M4" s="7" t="e">
        <f>L4+#REF!+#REF!</f>
        <v>#REF!</v>
      </c>
      <c r="N4" s="7" t="e">
        <f t="shared" si="0"/>
        <v>#REF!</v>
      </c>
      <c r="O4" s="7" t="e">
        <f t="shared" si="4"/>
        <v>#REF!</v>
      </c>
      <c r="P4" s="8" t="e">
        <f t="shared" si="1"/>
        <v>#REF!</v>
      </c>
      <c r="Q4" s="8" t="e">
        <f t="shared" si="5"/>
        <v>#REF!</v>
      </c>
    </row>
    <row r="5" spans="1:17" ht="15" customHeight="1" x14ac:dyDescent="0.25">
      <c r="A5" s="6"/>
      <c r="B5" s="6">
        <v>4</v>
      </c>
      <c r="C5" s="9">
        <v>7626709477</v>
      </c>
      <c r="D5" s="9" t="s">
        <v>21</v>
      </c>
      <c r="E5" s="16">
        <v>4.5</v>
      </c>
      <c r="F5" s="16">
        <v>1</v>
      </c>
      <c r="G5" s="16">
        <v>1</v>
      </c>
      <c r="H5" s="7">
        <f t="shared" si="2"/>
        <v>2</v>
      </c>
      <c r="I5" s="7">
        <f t="shared" si="3"/>
        <v>6.5</v>
      </c>
      <c r="J5" s="7"/>
      <c r="K5" s="7"/>
      <c r="L5" s="7"/>
      <c r="M5" s="7" t="e">
        <f>L5+#REF!+#REF!</f>
        <v>#REF!</v>
      </c>
      <c r="N5" s="7" t="e">
        <f t="shared" si="0"/>
        <v>#REF!</v>
      </c>
      <c r="O5" s="7" t="e">
        <f t="shared" si="4"/>
        <v>#REF!</v>
      </c>
      <c r="P5" s="8" t="e">
        <f t="shared" si="1"/>
        <v>#REF!</v>
      </c>
      <c r="Q5" s="8" t="e">
        <f t="shared" si="5"/>
        <v>#REF!</v>
      </c>
    </row>
    <row r="6" spans="1:17" ht="15" customHeight="1" x14ac:dyDescent="0.25">
      <c r="A6" s="6"/>
      <c r="B6" s="6">
        <v>5</v>
      </c>
      <c r="C6" s="9">
        <v>7632736968</v>
      </c>
      <c r="D6" s="9" t="s">
        <v>22</v>
      </c>
      <c r="E6" s="16">
        <v>7.75</v>
      </c>
      <c r="F6" s="16">
        <v>1</v>
      </c>
      <c r="G6" s="16">
        <v>1</v>
      </c>
      <c r="H6" s="7">
        <f t="shared" si="2"/>
        <v>2</v>
      </c>
      <c r="I6" s="7">
        <f t="shared" si="3"/>
        <v>9.75</v>
      </c>
      <c r="J6" s="7"/>
      <c r="K6" s="7"/>
      <c r="L6" s="7"/>
      <c r="M6" s="7" t="e">
        <f>L6+#REF!+#REF!</f>
        <v>#REF!</v>
      </c>
      <c r="N6" s="7" t="e">
        <f t="shared" si="0"/>
        <v>#REF!</v>
      </c>
      <c r="O6" s="7" t="e">
        <f t="shared" si="4"/>
        <v>#REF!</v>
      </c>
      <c r="P6" s="8" t="e">
        <f t="shared" si="1"/>
        <v>#REF!</v>
      </c>
      <c r="Q6" s="8" t="e">
        <f t="shared" si="5"/>
        <v>#REF!</v>
      </c>
    </row>
    <row r="7" spans="1:17" ht="15" customHeight="1" x14ac:dyDescent="0.25">
      <c r="A7" s="6"/>
      <c r="B7" s="6">
        <v>6</v>
      </c>
      <c r="C7" s="9">
        <v>7633739275</v>
      </c>
      <c r="D7" s="9" t="s">
        <v>23</v>
      </c>
      <c r="E7" s="16">
        <v>4.25</v>
      </c>
      <c r="F7" s="16">
        <v>1</v>
      </c>
      <c r="G7" s="16">
        <v>1</v>
      </c>
      <c r="H7" s="7">
        <f t="shared" si="2"/>
        <v>2</v>
      </c>
      <c r="I7" s="7">
        <f t="shared" si="3"/>
        <v>6.25</v>
      </c>
      <c r="J7" s="7"/>
      <c r="K7" s="7"/>
      <c r="L7" s="7"/>
      <c r="M7" s="7" t="e">
        <f>L7+#REF!+#REF!</f>
        <v>#REF!</v>
      </c>
      <c r="N7" s="7" t="e">
        <f t="shared" si="0"/>
        <v>#REF!</v>
      </c>
      <c r="O7" s="7" t="e">
        <f t="shared" si="4"/>
        <v>#REF!</v>
      </c>
      <c r="P7" s="8" t="e">
        <f t="shared" si="1"/>
        <v>#REF!</v>
      </c>
      <c r="Q7" s="8" t="e">
        <f t="shared" si="5"/>
        <v>#REF!</v>
      </c>
    </row>
    <row r="8" spans="1:17" ht="15" customHeight="1" x14ac:dyDescent="0.25">
      <c r="A8" s="6"/>
      <c r="B8" s="6">
        <v>7</v>
      </c>
      <c r="C8" s="9">
        <v>7477694559</v>
      </c>
      <c r="D8" s="9" t="s">
        <v>24</v>
      </c>
      <c r="E8" s="16">
        <v>4.5</v>
      </c>
      <c r="F8" s="16">
        <v>1</v>
      </c>
      <c r="G8" s="16">
        <v>0.75</v>
      </c>
      <c r="H8" s="7">
        <f t="shared" si="2"/>
        <v>1.75</v>
      </c>
      <c r="I8" s="7">
        <f t="shared" si="3"/>
        <v>6.25</v>
      </c>
      <c r="J8" s="7"/>
      <c r="K8" s="7"/>
      <c r="L8" s="7"/>
      <c r="M8" s="7" t="e">
        <f>L8+#REF!+#REF!</f>
        <v>#REF!</v>
      </c>
      <c r="N8" s="7" t="e">
        <f t="shared" si="0"/>
        <v>#REF!</v>
      </c>
      <c r="O8" s="7" t="e">
        <f t="shared" si="4"/>
        <v>#REF!</v>
      </c>
      <c r="P8" s="8" t="e">
        <f t="shared" si="1"/>
        <v>#REF!</v>
      </c>
      <c r="Q8" s="8" t="e">
        <f t="shared" si="5"/>
        <v>#REF!</v>
      </c>
    </row>
    <row r="9" spans="1:17" ht="15" customHeight="1" x14ac:dyDescent="0.25">
      <c r="A9" s="6"/>
      <c r="B9" s="6">
        <v>8</v>
      </c>
      <c r="C9" s="9"/>
      <c r="D9" s="9"/>
      <c r="E9" s="16"/>
      <c r="F9" s="16"/>
      <c r="G9" s="16"/>
      <c r="H9" s="7"/>
      <c r="I9" s="7"/>
      <c r="J9" s="7"/>
      <c r="K9" s="7"/>
      <c r="L9" s="7"/>
      <c r="M9" s="7" t="e">
        <f>L9+#REF!+#REF!</f>
        <v>#REF!</v>
      </c>
      <c r="N9" s="7" t="e">
        <f t="shared" si="0"/>
        <v>#REF!</v>
      </c>
      <c r="O9" s="7" t="e">
        <f t="shared" si="4"/>
        <v>#REF!</v>
      </c>
      <c r="P9" s="8" t="e">
        <f t="shared" si="1"/>
        <v>#REF!</v>
      </c>
      <c r="Q9" s="8" t="e">
        <f t="shared" si="5"/>
        <v>#REF!</v>
      </c>
    </row>
    <row r="10" spans="1:17" ht="15" customHeight="1" x14ac:dyDescent="0.25">
      <c r="A10" s="6"/>
      <c r="B10" s="6">
        <v>9</v>
      </c>
      <c r="C10" s="9"/>
      <c r="D10" s="9"/>
      <c r="E10" s="16"/>
      <c r="F10" s="16"/>
      <c r="G10" s="16"/>
      <c r="H10" s="7"/>
      <c r="I10" s="7"/>
      <c r="J10" s="7"/>
      <c r="K10" s="7"/>
      <c r="L10" s="7"/>
      <c r="M10" s="7" t="e">
        <f>L10+#REF!+#REF!</f>
        <v>#REF!</v>
      </c>
      <c r="N10" s="7" t="e">
        <f t="shared" si="0"/>
        <v>#REF!</v>
      </c>
      <c r="O10" s="7" t="e">
        <f t="shared" si="4"/>
        <v>#REF!</v>
      </c>
      <c r="P10" s="8" t="e">
        <f t="shared" si="1"/>
        <v>#REF!</v>
      </c>
      <c r="Q10" s="8" t="e">
        <f t="shared" si="5"/>
        <v>#REF!</v>
      </c>
    </row>
    <row r="11" spans="1:17" ht="15" customHeight="1" x14ac:dyDescent="0.25">
      <c r="A11" s="6"/>
      <c r="B11" s="6">
        <v>10</v>
      </c>
      <c r="C11" s="9"/>
      <c r="D11" s="9"/>
      <c r="E11" s="16"/>
      <c r="F11" s="16"/>
      <c r="G11" s="16"/>
      <c r="H11" s="7"/>
      <c r="I11" s="7"/>
      <c r="J11" s="7"/>
      <c r="K11" s="7"/>
      <c r="L11" s="7"/>
      <c r="M11" s="7" t="e">
        <f>L11+#REF!+#REF!</f>
        <v>#REF!</v>
      </c>
      <c r="N11" s="7" t="e">
        <f t="shared" si="0"/>
        <v>#REF!</v>
      </c>
      <c r="O11" s="7" t="e">
        <f t="shared" si="4"/>
        <v>#REF!</v>
      </c>
      <c r="P11" s="8" t="e">
        <f t="shared" si="1"/>
        <v>#REF!</v>
      </c>
      <c r="Q11" s="8" t="e">
        <f t="shared" si="5"/>
        <v>#REF!</v>
      </c>
    </row>
    <row r="12" spans="1:17" ht="15" customHeight="1" x14ac:dyDescent="0.25">
      <c r="A12" s="6"/>
      <c r="B12" s="6">
        <v>11</v>
      </c>
      <c r="C12" s="9"/>
      <c r="D12" s="9"/>
      <c r="E12" s="16"/>
      <c r="F12" s="16"/>
      <c r="G12" s="16"/>
      <c r="H12" s="7"/>
      <c r="I12" s="7"/>
      <c r="J12" s="7"/>
      <c r="K12" s="7"/>
      <c r="L12" s="7"/>
      <c r="M12" s="7" t="e">
        <f>L12+#REF!+#REF!</f>
        <v>#REF!</v>
      </c>
      <c r="N12" s="7" t="e">
        <f t="shared" si="0"/>
        <v>#REF!</v>
      </c>
      <c r="O12" s="7" t="e">
        <f t="shared" si="4"/>
        <v>#REF!</v>
      </c>
      <c r="P12" s="8" t="e">
        <f t="shared" si="1"/>
        <v>#REF!</v>
      </c>
      <c r="Q12" s="8" t="e">
        <f t="shared" si="5"/>
        <v>#REF!</v>
      </c>
    </row>
    <row r="13" spans="1:17" ht="15" customHeight="1" x14ac:dyDescent="0.25">
      <c r="A13" s="6"/>
      <c r="B13" s="6">
        <v>12</v>
      </c>
      <c r="C13" s="9"/>
      <c r="D13" s="9"/>
      <c r="E13" s="16"/>
      <c r="F13" s="16"/>
      <c r="G13" s="16"/>
      <c r="H13" s="7"/>
      <c r="I13" s="7"/>
      <c r="J13" s="7"/>
      <c r="K13" s="7"/>
      <c r="L13" s="7"/>
      <c r="M13" s="7" t="e">
        <f>L13+#REF!+#REF!</f>
        <v>#REF!</v>
      </c>
      <c r="N13" s="7" t="e">
        <f t="shared" si="0"/>
        <v>#REF!</v>
      </c>
      <c r="O13" s="7" t="e">
        <f t="shared" si="4"/>
        <v>#REF!</v>
      </c>
      <c r="P13" s="8" t="e">
        <f t="shared" si="1"/>
        <v>#REF!</v>
      </c>
      <c r="Q13" s="8" t="e">
        <f t="shared" si="5"/>
        <v>#REF!</v>
      </c>
    </row>
    <row r="14" spans="1:17" ht="15" customHeight="1" x14ac:dyDescent="0.25">
      <c r="A14" s="6"/>
      <c r="B14" s="6">
        <v>13</v>
      </c>
      <c r="C14" s="9"/>
      <c r="D14" s="9"/>
      <c r="E14" s="16"/>
      <c r="F14" s="16"/>
      <c r="G14" s="16"/>
      <c r="H14" s="7"/>
      <c r="I14" s="7"/>
      <c r="J14" s="7"/>
      <c r="K14" s="7"/>
      <c r="L14" s="7"/>
      <c r="M14" s="7" t="e">
        <f>L14+#REF!+#REF!</f>
        <v>#REF!</v>
      </c>
      <c r="N14" s="7" t="e">
        <f t="shared" si="0"/>
        <v>#REF!</v>
      </c>
      <c r="O14" s="7" t="e">
        <f t="shared" si="4"/>
        <v>#REF!</v>
      </c>
      <c r="P14" s="8" t="e">
        <f t="shared" si="1"/>
        <v>#REF!</v>
      </c>
      <c r="Q14" s="8" t="e">
        <f t="shared" si="5"/>
        <v>#REF!</v>
      </c>
    </row>
    <row r="15" spans="1:17" ht="15" customHeight="1" x14ac:dyDescent="0.25">
      <c r="A15" s="6"/>
      <c r="B15" s="6">
        <v>14</v>
      </c>
      <c r="C15" s="9"/>
      <c r="D15" s="9"/>
      <c r="E15" s="16"/>
      <c r="F15" s="16"/>
      <c r="G15" s="16"/>
      <c r="H15" s="7"/>
      <c r="I15" s="7"/>
      <c r="J15" s="7"/>
      <c r="K15" s="7"/>
      <c r="L15" s="7"/>
      <c r="M15" s="7" t="e">
        <f>L15+#REF!+#REF!</f>
        <v>#REF!</v>
      </c>
      <c r="N15" s="7" t="e">
        <f t="shared" si="0"/>
        <v>#REF!</v>
      </c>
      <c r="O15" s="7" t="e">
        <f t="shared" si="4"/>
        <v>#REF!</v>
      </c>
      <c r="P15" s="8" t="e">
        <f t="shared" si="1"/>
        <v>#REF!</v>
      </c>
      <c r="Q15" s="8" t="e">
        <f t="shared" si="5"/>
        <v>#REF!</v>
      </c>
    </row>
    <row r="16" spans="1:17" ht="15" customHeight="1" x14ac:dyDescent="0.25">
      <c r="A16" s="6"/>
      <c r="B16" s="6">
        <v>15</v>
      </c>
      <c r="C16" s="9"/>
      <c r="D16" s="9"/>
      <c r="E16" s="16"/>
      <c r="F16" s="16"/>
      <c r="G16" s="16"/>
      <c r="H16" s="7"/>
      <c r="I16" s="7"/>
      <c r="J16" s="7"/>
      <c r="K16" s="7"/>
      <c r="L16" s="7"/>
      <c r="M16" s="7" t="e">
        <f>L16+#REF!+#REF!</f>
        <v>#REF!</v>
      </c>
      <c r="N16" s="7" t="e">
        <f t="shared" si="0"/>
        <v>#REF!</v>
      </c>
      <c r="O16" s="7" t="e">
        <f t="shared" si="4"/>
        <v>#REF!</v>
      </c>
      <c r="P16" s="8" t="e">
        <f t="shared" si="1"/>
        <v>#REF!</v>
      </c>
      <c r="Q16" s="8" t="e">
        <f t="shared" si="5"/>
        <v>#REF!</v>
      </c>
    </row>
    <row r="17" spans="1:17" ht="15" customHeight="1" x14ac:dyDescent="0.25">
      <c r="A17" s="6"/>
      <c r="B17" s="6">
        <v>16</v>
      </c>
      <c r="C17" s="9"/>
      <c r="D17" s="9"/>
      <c r="E17" s="16"/>
      <c r="F17" s="16"/>
      <c r="G17" s="16"/>
      <c r="H17" s="7"/>
      <c r="I17" s="7"/>
      <c r="J17" s="7"/>
      <c r="K17" s="7"/>
      <c r="L17" s="7"/>
      <c r="M17" s="7" t="e">
        <f>L17+#REF!+#REF!</f>
        <v>#REF!</v>
      </c>
      <c r="N17" s="7" t="e">
        <f t="shared" si="0"/>
        <v>#REF!</v>
      </c>
      <c r="O17" s="7" t="e">
        <f t="shared" si="4"/>
        <v>#REF!</v>
      </c>
      <c r="P17" s="8" t="e">
        <f t="shared" si="1"/>
        <v>#REF!</v>
      </c>
      <c r="Q17" s="8" t="e">
        <f t="shared" si="5"/>
        <v>#REF!</v>
      </c>
    </row>
    <row r="18" spans="1:17" ht="15" customHeight="1" x14ac:dyDescent="0.25">
      <c r="A18" s="6"/>
      <c r="B18" s="6">
        <v>17</v>
      </c>
      <c r="C18" s="9"/>
      <c r="D18" s="9"/>
      <c r="E18" s="16"/>
      <c r="F18" s="16"/>
      <c r="G18" s="16"/>
      <c r="H18" s="7"/>
      <c r="I18" s="7"/>
      <c r="J18" s="7"/>
      <c r="K18" s="7"/>
      <c r="L18" s="7"/>
      <c r="M18" s="7" t="e">
        <f>L18+#REF!+#REF!</f>
        <v>#REF!</v>
      </c>
      <c r="N18" s="7" t="e">
        <f t="shared" si="0"/>
        <v>#REF!</v>
      </c>
      <c r="O18" s="7" t="e">
        <f t="shared" ref="O18:O21" si="6">INT((N18)*10+0.4)/10</f>
        <v>#REF!</v>
      </c>
      <c r="P18" s="8" t="e">
        <f t="shared" si="1"/>
        <v>#REF!</v>
      </c>
      <c r="Q18" s="8" t="e">
        <f t="shared" ref="Q18:Q21" si="7">INT((P18)*10+0.4)/10</f>
        <v>#REF!</v>
      </c>
    </row>
    <row r="19" spans="1:17" ht="15" customHeight="1" x14ac:dyDescent="0.25">
      <c r="A19" s="6"/>
      <c r="B19" s="6">
        <v>18</v>
      </c>
      <c r="C19" s="9"/>
      <c r="D19" s="9"/>
      <c r="E19" s="16"/>
      <c r="F19" s="16"/>
      <c r="G19" s="16"/>
      <c r="H19" s="7"/>
      <c r="I19" s="7"/>
      <c r="J19" s="7"/>
      <c r="K19" s="7"/>
      <c r="L19" s="7"/>
      <c r="M19" s="7" t="e">
        <f>L19+#REF!+#REF!</f>
        <v>#REF!</v>
      </c>
      <c r="N19" s="7" t="e">
        <f t="shared" si="0"/>
        <v>#REF!</v>
      </c>
      <c r="O19" s="7" t="e">
        <f t="shared" si="6"/>
        <v>#REF!</v>
      </c>
      <c r="P19" s="8" t="e">
        <f t="shared" si="1"/>
        <v>#REF!</v>
      </c>
      <c r="Q19" s="8" t="e">
        <f t="shared" si="7"/>
        <v>#REF!</v>
      </c>
    </row>
    <row r="20" spans="1:17" ht="15" customHeight="1" x14ac:dyDescent="0.25">
      <c r="A20" s="6"/>
      <c r="B20" s="6">
        <v>19</v>
      </c>
      <c r="C20" s="9"/>
      <c r="D20" s="9"/>
      <c r="E20" s="16"/>
      <c r="F20" s="16"/>
      <c r="G20" s="16"/>
      <c r="H20" s="7"/>
      <c r="I20" s="7"/>
      <c r="J20" s="7"/>
      <c r="K20" s="7"/>
      <c r="L20" s="7"/>
      <c r="M20" s="7" t="e">
        <f>L20+#REF!+#REF!</f>
        <v>#REF!</v>
      </c>
      <c r="N20" s="7" t="e">
        <f t="shared" si="0"/>
        <v>#REF!</v>
      </c>
      <c r="O20" s="7" t="e">
        <f t="shared" si="6"/>
        <v>#REF!</v>
      </c>
      <c r="P20" s="8" t="e">
        <f t="shared" si="1"/>
        <v>#REF!</v>
      </c>
      <c r="Q20" s="8" t="e">
        <f t="shared" si="7"/>
        <v>#REF!</v>
      </c>
    </row>
    <row r="21" spans="1:17" ht="15" customHeight="1" x14ac:dyDescent="0.25">
      <c r="A21" s="6"/>
      <c r="B21" s="6">
        <v>20</v>
      </c>
      <c r="C21" s="9"/>
      <c r="D21" s="9"/>
      <c r="E21" s="16"/>
      <c r="F21" s="16"/>
      <c r="G21" s="16"/>
      <c r="H21" s="7"/>
      <c r="I21" s="7"/>
      <c r="J21" s="7"/>
      <c r="K21" s="7"/>
      <c r="L21" s="7"/>
      <c r="M21" s="7" t="e">
        <f>L21+#REF!+#REF!</f>
        <v>#REF!</v>
      </c>
      <c r="N21" s="7" t="e">
        <f t="shared" si="0"/>
        <v>#REF!</v>
      </c>
      <c r="O21" s="7" t="e">
        <f t="shared" si="6"/>
        <v>#REF!</v>
      </c>
      <c r="P21" s="8" t="e">
        <f t="shared" si="1"/>
        <v>#REF!</v>
      </c>
      <c r="Q21" s="8" t="e">
        <f t="shared" si="7"/>
        <v>#REF!</v>
      </c>
    </row>
    <row r="22" spans="1:17" ht="15" customHeight="1" x14ac:dyDescent="0.25">
      <c r="A22" s="10"/>
      <c r="B22" s="11">
        <v>21</v>
      </c>
      <c r="C22" s="12"/>
      <c r="D22" s="12"/>
      <c r="E22" s="17"/>
      <c r="F22" s="17"/>
      <c r="G22" s="17"/>
      <c r="H22" s="14"/>
      <c r="I22" s="14"/>
      <c r="J22" s="14"/>
      <c r="K22" s="14"/>
      <c r="L22" s="14"/>
      <c r="M22" s="14" t="e">
        <f>L22+#REF!+#REF!</f>
        <v>#REF!</v>
      </c>
      <c r="N22" s="14" t="e">
        <f t="shared" si="0"/>
        <v>#REF!</v>
      </c>
      <c r="O22" s="14" t="e">
        <f t="shared" ref="O22:O24" si="8">INT((N22)*10+0.4)/10</f>
        <v>#REF!</v>
      </c>
      <c r="P22" s="15" t="e">
        <f t="shared" si="1"/>
        <v>#REF!</v>
      </c>
      <c r="Q22" s="15" t="e">
        <f t="shared" ref="Q22:Q24" si="9">INT((P22)*10+0.4)/10</f>
        <v>#REF!</v>
      </c>
    </row>
    <row r="23" spans="1:17" ht="15" customHeight="1" x14ac:dyDescent="0.25">
      <c r="A23" s="10"/>
      <c r="B23" s="11">
        <v>22</v>
      </c>
      <c r="C23" s="12"/>
      <c r="D23" s="12"/>
      <c r="E23" s="17"/>
      <c r="F23" s="17"/>
      <c r="G23" s="17"/>
      <c r="H23" s="14"/>
      <c r="I23" s="14">
        <f t="shared" ref="I18:I23" si="10">E23+H23</f>
        <v>0</v>
      </c>
      <c r="J23" s="14"/>
      <c r="K23" s="14"/>
      <c r="L23" s="14"/>
      <c r="M23" s="14" t="e">
        <f>L23+#REF!+#REF!</f>
        <v>#REF!</v>
      </c>
      <c r="N23" s="14" t="e">
        <f t="shared" si="0"/>
        <v>#REF!</v>
      </c>
      <c r="O23" s="14" t="e">
        <f t="shared" si="8"/>
        <v>#REF!</v>
      </c>
      <c r="P23" s="15" t="e">
        <f t="shared" si="1"/>
        <v>#REF!</v>
      </c>
      <c r="Q23" s="15" t="e">
        <f t="shared" si="9"/>
        <v>#REF!</v>
      </c>
    </row>
    <row r="24" spans="1:17" ht="15" customHeight="1" x14ac:dyDescent="0.25">
      <c r="A24" s="10"/>
      <c r="B24" s="11">
        <v>23</v>
      </c>
      <c r="C24" s="12"/>
      <c r="D24" s="12"/>
      <c r="E24" s="17"/>
      <c r="F24" s="17"/>
      <c r="G24" s="17"/>
      <c r="H24" s="14"/>
      <c r="I24" s="14">
        <f>E24</f>
        <v>0</v>
      </c>
      <c r="J24" s="14"/>
      <c r="K24" s="14"/>
      <c r="L24" s="14"/>
      <c r="M24" s="14" t="e">
        <f>L24+#REF!+#REF!</f>
        <v>#REF!</v>
      </c>
      <c r="N24" s="14" t="e">
        <f t="shared" si="0"/>
        <v>#REF!</v>
      </c>
      <c r="O24" s="14" t="e">
        <f t="shared" si="8"/>
        <v>#REF!</v>
      </c>
      <c r="P24" s="15" t="e">
        <f t="shared" si="1"/>
        <v>#REF!</v>
      </c>
      <c r="Q24" s="15" t="e">
        <f t="shared" si="9"/>
        <v>#REF!</v>
      </c>
    </row>
    <row r="27" spans="1:17" ht="15" customHeight="1" x14ac:dyDescent="0.2">
      <c r="C27" s="1" t="s">
        <v>14</v>
      </c>
      <c r="D27" s="1" t="s">
        <v>15</v>
      </c>
    </row>
    <row r="28" spans="1:17" ht="15" customHeight="1" x14ac:dyDescent="0.2">
      <c r="D28" s="1" t="s">
        <v>16</v>
      </c>
    </row>
  </sheetData>
  <autoFilter ref="A1:Q24">
    <sortState ref="A2:R28">
      <sortCondition ref="D2:D28"/>
    </sortState>
  </autoFilter>
  <conditionalFormatting sqref="P2:P24">
    <cfRule type="cellIs" dxfId="11" priority="3" stopIfTrue="1" operator="greaterThanOrEqual">
      <formula>6</formula>
    </cfRule>
    <cfRule type="cellIs" dxfId="10" priority="4" stopIfTrue="1" operator="lessThan">
      <formula>6</formula>
    </cfRule>
  </conditionalFormatting>
  <conditionalFormatting sqref="Q2:Q24">
    <cfRule type="cellIs" dxfId="9" priority="1" stopIfTrue="1" operator="greaterThanOrEqual">
      <formula>6</formula>
    </cfRule>
    <cfRule type="cellIs" dxfId="8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1"/>
  <sheetViews>
    <sheetView showGridLines="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I16" sqref="I16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7" width="5.5" style="1" customWidth="1"/>
    <col min="8" max="8" width="4.09765625" style="1" customWidth="1"/>
    <col min="9" max="9" width="6.296875" style="1" customWidth="1"/>
    <col min="10" max="10" width="6" style="1" customWidth="1"/>
    <col min="11" max="11" width="6.59765625" style="1" customWidth="1"/>
    <col min="12" max="12" width="4.296875" style="1" bestFit="1" customWidth="1"/>
    <col min="13" max="13" width="4.59765625" style="1" customWidth="1"/>
    <col min="14" max="14" width="4.8984375" style="1" customWidth="1"/>
    <col min="15" max="254" width="6.59765625" style="1" customWidth="1"/>
    <col min="255" max="16384" width="6.59765625" style="2"/>
  </cols>
  <sheetData>
    <row r="1" spans="1:19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17</v>
      </c>
      <c r="G1" s="3" t="s">
        <v>37</v>
      </c>
      <c r="H1" s="3" t="s">
        <v>12</v>
      </c>
      <c r="I1" s="3" t="s">
        <v>3</v>
      </c>
      <c r="J1" s="4" t="s">
        <v>9</v>
      </c>
      <c r="K1" s="3" t="s">
        <v>5</v>
      </c>
      <c r="L1" s="5"/>
      <c r="M1" s="5"/>
      <c r="N1" s="5"/>
      <c r="O1" s="4" t="s">
        <v>10</v>
      </c>
      <c r="P1" s="3" t="s">
        <v>6</v>
      </c>
      <c r="Q1" s="5" t="s">
        <v>11</v>
      </c>
      <c r="R1" s="5" t="s">
        <v>4</v>
      </c>
      <c r="S1" s="5" t="s">
        <v>7</v>
      </c>
    </row>
    <row r="2" spans="1:19" ht="15" customHeight="1" x14ac:dyDescent="0.25">
      <c r="A2" s="6"/>
      <c r="B2" s="6">
        <v>1</v>
      </c>
      <c r="C2" s="9">
        <v>6452323501</v>
      </c>
      <c r="D2" s="9" t="s">
        <v>25</v>
      </c>
      <c r="E2" s="7"/>
      <c r="F2" s="7"/>
      <c r="G2" s="7"/>
      <c r="H2" s="7">
        <f>F2+G2</f>
        <v>0</v>
      </c>
      <c r="I2" s="7">
        <f>E2+H2</f>
        <v>0</v>
      </c>
      <c r="J2" s="7"/>
      <c r="K2" s="7"/>
      <c r="L2" s="7"/>
      <c r="M2" s="7"/>
      <c r="N2" s="7"/>
      <c r="O2" s="7">
        <f>L2+M2+N2</f>
        <v>0</v>
      </c>
      <c r="P2" s="7">
        <f>0.8*K2+0.2*O2</f>
        <v>0</v>
      </c>
      <c r="Q2" s="7">
        <f>INT((P2)*10+0.4)/10</f>
        <v>0</v>
      </c>
      <c r="R2" s="8">
        <f>0.4*J2+0.6*Q2</f>
        <v>0</v>
      </c>
      <c r="S2" s="8">
        <f>INT((R2)*10+0.4)/10</f>
        <v>0</v>
      </c>
    </row>
    <row r="3" spans="1:19" ht="15" customHeight="1" x14ac:dyDescent="0.25">
      <c r="A3" s="6"/>
      <c r="B3" s="6">
        <v>2</v>
      </c>
      <c r="C3" s="9">
        <v>6056517003</v>
      </c>
      <c r="D3" s="9" t="s">
        <v>26</v>
      </c>
      <c r="E3" s="7">
        <v>5.75</v>
      </c>
      <c r="F3" s="7">
        <v>1</v>
      </c>
      <c r="G3" s="7">
        <v>1</v>
      </c>
      <c r="H3" s="7">
        <f>F3+G3</f>
        <v>2</v>
      </c>
      <c r="I3" s="7">
        <f t="shared" ref="I3:I14" si="0">E3+H3</f>
        <v>7.75</v>
      </c>
      <c r="J3" s="7"/>
      <c r="K3" s="7"/>
      <c r="L3" s="7"/>
      <c r="M3" s="7"/>
      <c r="N3" s="7"/>
      <c r="O3" s="7">
        <f t="shared" ref="O3:O18" si="1">L3+M3+N3</f>
        <v>0</v>
      </c>
      <c r="P3" s="7">
        <f t="shared" ref="P3:P18" si="2">0.8*K3+0.2*O3</f>
        <v>0</v>
      </c>
      <c r="Q3" s="7">
        <f t="shared" ref="Q3:Q18" si="3">INT((P3)*10+0.4)/10</f>
        <v>0</v>
      </c>
      <c r="R3" s="8">
        <f t="shared" ref="R3:R18" si="4">0.4*J3+0.6*Q3</f>
        <v>0</v>
      </c>
      <c r="S3" s="8">
        <f t="shared" ref="S3:S18" si="5">INT((R3)*10+0.4)/10</f>
        <v>0</v>
      </c>
    </row>
    <row r="4" spans="1:19" ht="15" customHeight="1" x14ac:dyDescent="0.25">
      <c r="A4" s="6"/>
      <c r="B4" s="6">
        <v>3</v>
      </c>
      <c r="C4" s="9">
        <v>6890510654</v>
      </c>
      <c r="D4" s="9" t="s">
        <v>27</v>
      </c>
      <c r="E4" s="7">
        <v>4.5</v>
      </c>
      <c r="F4" s="7">
        <v>1</v>
      </c>
      <c r="G4" s="7">
        <v>1</v>
      </c>
      <c r="H4" s="7">
        <f t="shared" ref="H3:H14" si="6">F4+G4</f>
        <v>2</v>
      </c>
      <c r="I4" s="7">
        <f t="shared" si="0"/>
        <v>6.5</v>
      </c>
      <c r="J4" s="7"/>
      <c r="K4" s="7"/>
      <c r="L4" s="7"/>
      <c r="M4" s="7"/>
      <c r="N4" s="7"/>
      <c r="O4" s="7">
        <f t="shared" si="1"/>
        <v>0</v>
      </c>
      <c r="P4" s="7">
        <f t="shared" si="2"/>
        <v>0</v>
      </c>
      <c r="Q4" s="7">
        <f t="shared" si="3"/>
        <v>0</v>
      </c>
      <c r="R4" s="8">
        <f t="shared" si="4"/>
        <v>0</v>
      </c>
      <c r="S4" s="8">
        <f t="shared" si="5"/>
        <v>0</v>
      </c>
    </row>
    <row r="5" spans="1:19" ht="15" customHeight="1" x14ac:dyDescent="0.25">
      <c r="A5" s="6"/>
      <c r="B5" s="6">
        <v>4</v>
      </c>
      <c r="C5" s="9">
        <v>6659423644</v>
      </c>
      <c r="D5" s="9" t="s">
        <v>28</v>
      </c>
      <c r="E5" s="7">
        <v>3.5</v>
      </c>
      <c r="F5" s="7">
        <v>1</v>
      </c>
      <c r="G5" s="7"/>
      <c r="H5" s="7">
        <f t="shared" si="6"/>
        <v>1</v>
      </c>
      <c r="I5" s="7">
        <f t="shared" si="0"/>
        <v>4.5</v>
      </c>
      <c r="J5" s="7"/>
      <c r="K5" s="7"/>
      <c r="L5" s="7"/>
      <c r="M5" s="7"/>
      <c r="N5" s="7"/>
      <c r="O5" s="7">
        <f t="shared" ref="O5" si="7">L5+M5+N5</f>
        <v>0</v>
      </c>
      <c r="P5" s="7">
        <f t="shared" ref="P5" si="8">0.8*K5+0.2*O5</f>
        <v>0</v>
      </c>
      <c r="Q5" s="7">
        <f t="shared" ref="Q5" si="9">INT((P5)*10+0.4)/10</f>
        <v>0</v>
      </c>
      <c r="R5" s="8">
        <f t="shared" ref="R5" si="10">0.4*J5+0.6*Q5</f>
        <v>0</v>
      </c>
      <c r="S5" s="8">
        <f t="shared" ref="S5" si="11">INT((R5)*10+0.4)/10</f>
        <v>0</v>
      </c>
    </row>
    <row r="6" spans="1:19" ht="15" customHeight="1" x14ac:dyDescent="0.25">
      <c r="A6" s="6"/>
      <c r="B6" s="6">
        <v>5</v>
      </c>
      <c r="C6" s="9">
        <v>6274252539</v>
      </c>
      <c r="D6" s="9" t="s">
        <v>29</v>
      </c>
      <c r="E6" s="7">
        <v>3.5</v>
      </c>
      <c r="F6" s="7"/>
      <c r="G6" s="7">
        <v>1</v>
      </c>
      <c r="H6" s="7">
        <f t="shared" si="6"/>
        <v>1</v>
      </c>
      <c r="I6" s="7">
        <f t="shared" si="0"/>
        <v>4.5</v>
      </c>
      <c r="J6" s="7"/>
      <c r="K6" s="7"/>
      <c r="L6" s="7"/>
      <c r="M6" s="7"/>
      <c r="N6" s="7"/>
      <c r="O6" s="7">
        <f t="shared" si="1"/>
        <v>0</v>
      </c>
      <c r="P6" s="7">
        <f t="shared" si="2"/>
        <v>0</v>
      </c>
      <c r="Q6" s="7">
        <f t="shared" si="3"/>
        <v>0</v>
      </c>
      <c r="R6" s="8">
        <f t="shared" si="4"/>
        <v>0</v>
      </c>
      <c r="S6" s="8">
        <f t="shared" si="5"/>
        <v>0</v>
      </c>
    </row>
    <row r="7" spans="1:19" ht="15" customHeight="1" x14ac:dyDescent="0.25">
      <c r="A7" s="6"/>
      <c r="B7" s="6">
        <v>6</v>
      </c>
      <c r="C7" s="9">
        <v>6658410762</v>
      </c>
      <c r="D7" s="9" t="s">
        <v>30</v>
      </c>
      <c r="E7" s="7">
        <v>1.5</v>
      </c>
      <c r="F7" s="7"/>
      <c r="G7" s="7">
        <v>0.75</v>
      </c>
      <c r="H7" s="7">
        <f t="shared" si="6"/>
        <v>0.75</v>
      </c>
      <c r="I7" s="7">
        <f t="shared" si="0"/>
        <v>2.25</v>
      </c>
      <c r="J7" s="7"/>
      <c r="K7" s="7"/>
      <c r="L7" s="7"/>
      <c r="M7" s="7"/>
      <c r="N7" s="7"/>
      <c r="O7" s="7">
        <f t="shared" si="1"/>
        <v>0</v>
      </c>
      <c r="P7" s="7">
        <f t="shared" si="2"/>
        <v>0</v>
      </c>
      <c r="Q7" s="7">
        <f t="shared" si="3"/>
        <v>0</v>
      </c>
      <c r="R7" s="8">
        <f t="shared" si="4"/>
        <v>0</v>
      </c>
      <c r="S7" s="8">
        <f t="shared" si="5"/>
        <v>0</v>
      </c>
    </row>
    <row r="8" spans="1:19" ht="15" customHeight="1" x14ac:dyDescent="0.25">
      <c r="A8" s="6"/>
      <c r="B8" s="6">
        <v>7</v>
      </c>
      <c r="C8" s="9">
        <v>6662421530</v>
      </c>
      <c r="D8" s="9" t="s">
        <v>31</v>
      </c>
      <c r="E8" s="7">
        <v>6.75</v>
      </c>
      <c r="F8" s="7">
        <v>1</v>
      </c>
      <c r="G8" s="7">
        <v>1</v>
      </c>
      <c r="H8" s="7">
        <f t="shared" si="6"/>
        <v>2</v>
      </c>
      <c r="I8" s="7">
        <f t="shared" si="0"/>
        <v>8.75</v>
      </c>
      <c r="J8" s="7"/>
      <c r="K8" s="7"/>
      <c r="L8" s="7"/>
      <c r="M8" s="7"/>
      <c r="N8" s="7"/>
      <c r="O8" s="7">
        <f t="shared" si="1"/>
        <v>0</v>
      </c>
      <c r="P8" s="7">
        <f t="shared" si="2"/>
        <v>0</v>
      </c>
      <c r="Q8" s="7">
        <f t="shared" si="3"/>
        <v>0</v>
      </c>
      <c r="R8" s="8">
        <f t="shared" si="4"/>
        <v>0</v>
      </c>
      <c r="S8" s="8">
        <f t="shared" si="5"/>
        <v>0</v>
      </c>
    </row>
    <row r="9" spans="1:19" ht="15" customHeight="1" x14ac:dyDescent="0.25">
      <c r="A9" s="6"/>
      <c r="B9" s="6">
        <v>8</v>
      </c>
      <c r="C9" s="9">
        <v>4243831611</v>
      </c>
      <c r="D9" s="9" t="s">
        <v>32</v>
      </c>
      <c r="E9" s="7">
        <v>4.5</v>
      </c>
      <c r="F9" s="7">
        <v>1</v>
      </c>
      <c r="G9" s="7">
        <v>1</v>
      </c>
      <c r="H9" s="7">
        <f t="shared" si="6"/>
        <v>2</v>
      </c>
      <c r="I9" s="7">
        <f t="shared" si="0"/>
        <v>6.5</v>
      </c>
      <c r="J9" s="7"/>
      <c r="K9" s="7"/>
      <c r="L9" s="7"/>
      <c r="M9" s="7"/>
      <c r="N9" s="7"/>
      <c r="O9" s="7">
        <f t="shared" si="1"/>
        <v>0</v>
      </c>
      <c r="P9" s="7">
        <f t="shared" si="2"/>
        <v>0</v>
      </c>
      <c r="Q9" s="7">
        <f t="shared" si="3"/>
        <v>0</v>
      </c>
      <c r="R9" s="8">
        <f t="shared" si="4"/>
        <v>0</v>
      </c>
      <c r="S9" s="8">
        <f t="shared" si="5"/>
        <v>0</v>
      </c>
    </row>
    <row r="10" spans="1:19" ht="15" customHeight="1" x14ac:dyDescent="0.25">
      <c r="A10" s="6"/>
      <c r="B10" s="6">
        <v>9</v>
      </c>
      <c r="C10" s="9">
        <v>3206501622</v>
      </c>
      <c r="D10" s="9" t="s">
        <v>33</v>
      </c>
      <c r="E10" s="7">
        <v>2.75</v>
      </c>
      <c r="F10" s="7"/>
      <c r="G10" s="7">
        <v>1</v>
      </c>
      <c r="H10" s="7">
        <f t="shared" si="6"/>
        <v>1</v>
      </c>
      <c r="I10" s="7">
        <f t="shared" si="0"/>
        <v>3.75</v>
      </c>
      <c r="J10" s="7"/>
      <c r="K10" s="7"/>
      <c r="L10" s="7"/>
      <c r="M10" s="7"/>
      <c r="N10" s="7"/>
      <c r="O10" s="7">
        <f t="shared" si="1"/>
        <v>0</v>
      </c>
      <c r="P10" s="7">
        <f t="shared" si="2"/>
        <v>0</v>
      </c>
      <c r="Q10" s="7">
        <f t="shared" si="3"/>
        <v>0</v>
      </c>
      <c r="R10" s="8">
        <f t="shared" si="4"/>
        <v>0</v>
      </c>
      <c r="S10" s="8">
        <f t="shared" si="5"/>
        <v>0</v>
      </c>
    </row>
    <row r="11" spans="1:19" ht="15" customHeight="1" x14ac:dyDescent="0.25">
      <c r="A11" s="6"/>
      <c r="B11" s="6">
        <v>10</v>
      </c>
      <c r="C11" s="9">
        <v>6830451805</v>
      </c>
      <c r="D11" s="9" t="s">
        <v>34</v>
      </c>
      <c r="E11" s="7">
        <v>6.75</v>
      </c>
      <c r="F11" s="7">
        <v>1</v>
      </c>
      <c r="G11" s="7">
        <v>1</v>
      </c>
      <c r="H11" s="7">
        <f t="shared" si="6"/>
        <v>2</v>
      </c>
      <c r="I11" s="7">
        <f t="shared" si="0"/>
        <v>8.75</v>
      </c>
      <c r="J11" s="7"/>
      <c r="K11" s="7"/>
      <c r="L11" s="7"/>
      <c r="M11" s="7"/>
      <c r="N11" s="7"/>
      <c r="O11" s="7">
        <f t="shared" si="1"/>
        <v>0</v>
      </c>
      <c r="P11" s="7">
        <f t="shared" si="2"/>
        <v>0</v>
      </c>
      <c r="Q11" s="7">
        <f t="shared" si="3"/>
        <v>0</v>
      </c>
      <c r="R11" s="8">
        <f t="shared" si="4"/>
        <v>0</v>
      </c>
      <c r="S11" s="8">
        <f t="shared" si="5"/>
        <v>0</v>
      </c>
    </row>
    <row r="12" spans="1:19" ht="15" customHeight="1" x14ac:dyDescent="0.25">
      <c r="A12" s="6"/>
      <c r="B12" s="6">
        <v>11</v>
      </c>
      <c r="C12" s="9">
        <v>6814016033</v>
      </c>
      <c r="D12" s="9" t="s">
        <v>35</v>
      </c>
      <c r="E12" s="7">
        <v>7</v>
      </c>
      <c r="F12" s="7"/>
      <c r="G12" s="7">
        <v>1</v>
      </c>
      <c r="H12" s="7">
        <f t="shared" si="6"/>
        <v>1</v>
      </c>
      <c r="I12" s="7">
        <f t="shared" si="0"/>
        <v>8</v>
      </c>
      <c r="J12" s="7"/>
      <c r="K12" s="7"/>
      <c r="L12" s="7"/>
      <c r="M12" s="7"/>
      <c r="N12" s="7"/>
      <c r="O12" s="7">
        <f t="shared" si="1"/>
        <v>0</v>
      </c>
      <c r="P12" s="7">
        <f t="shared" si="2"/>
        <v>0</v>
      </c>
      <c r="Q12" s="7">
        <f t="shared" si="3"/>
        <v>0</v>
      </c>
      <c r="R12" s="8">
        <f t="shared" si="4"/>
        <v>0</v>
      </c>
      <c r="S12" s="8">
        <f t="shared" si="5"/>
        <v>0</v>
      </c>
    </row>
    <row r="13" spans="1:19" ht="15" customHeight="1" x14ac:dyDescent="0.25">
      <c r="A13" s="6"/>
      <c r="B13" s="6">
        <v>12</v>
      </c>
      <c r="C13" s="9">
        <v>6893524033</v>
      </c>
      <c r="D13" s="9" t="s">
        <v>36</v>
      </c>
      <c r="E13" s="7">
        <v>3.75</v>
      </c>
      <c r="F13" s="7">
        <v>1</v>
      </c>
      <c r="G13" s="7"/>
      <c r="H13" s="7">
        <f t="shared" si="6"/>
        <v>1</v>
      </c>
      <c r="I13" s="7">
        <f t="shared" si="0"/>
        <v>4.75</v>
      </c>
      <c r="J13" s="7"/>
      <c r="K13" s="7"/>
      <c r="L13" s="7"/>
      <c r="M13" s="7"/>
      <c r="N13" s="7"/>
      <c r="O13" s="7">
        <f t="shared" si="1"/>
        <v>0</v>
      </c>
      <c r="P13" s="7">
        <f t="shared" si="2"/>
        <v>0</v>
      </c>
      <c r="Q13" s="7">
        <f t="shared" si="3"/>
        <v>0</v>
      </c>
      <c r="R13" s="8">
        <f t="shared" si="4"/>
        <v>0</v>
      </c>
      <c r="S13" s="8">
        <f t="shared" si="5"/>
        <v>0</v>
      </c>
    </row>
    <row r="14" spans="1:19" ht="15" customHeight="1" x14ac:dyDescent="0.25">
      <c r="A14" s="6"/>
      <c r="B14" s="6">
        <v>13</v>
      </c>
      <c r="C14" s="9">
        <v>1083558710</v>
      </c>
      <c r="D14" s="9" t="s">
        <v>38</v>
      </c>
      <c r="E14" s="7">
        <v>1.5</v>
      </c>
      <c r="F14" s="7"/>
      <c r="G14" s="7"/>
      <c r="H14" s="7">
        <f t="shared" si="6"/>
        <v>0</v>
      </c>
      <c r="I14" s="7">
        <f t="shared" si="0"/>
        <v>1.5</v>
      </c>
      <c r="J14" s="7"/>
      <c r="K14" s="7"/>
      <c r="L14" s="7"/>
      <c r="M14" s="7"/>
      <c r="N14" s="7"/>
      <c r="O14" s="7">
        <f t="shared" ref="O14" si="12">L14+M14+N14</f>
        <v>0</v>
      </c>
      <c r="P14" s="7">
        <f t="shared" ref="P14" si="13">0.8*K14+0.2*O14</f>
        <v>0</v>
      </c>
      <c r="Q14" s="7">
        <f t="shared" ref="Q14" si="14">INT((P14)*10+0.4)/10</f>
        <v>0</v>
      </c>
      <c r="R14" s="8">
        <f t="shared" ref="R14" si="15">0.4*J14+0.6*Q14</f>
        <v>0</v>
      </c>
      <c r="S14" s="8">
        <f t="shared" ref="S14" si="16">INT((R14)*10+0.4)/10</f>
        <v>0</v>
      </c>
    </row>
    <row r="15" spans="1:19" ht="15" customHeight="1" x14ac:dyDescent="0.25">
      <c r="A15" s="6"/>
      <c r="B15" s="6">
        <v>14</v>
      </c>
      <c r="C15" s="9"/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f t="shared" si="1"/>
        <v>0</v>
      </c>
      <c r="P15" s="7">
        <f t="shared" si="2"/>
        <v>0</v>
      </c>
      <c r="Q15" s="7">
        <f t="shared" si="3"/>
        <v>0</v>
      </c>
      <c r="R15" s="8">
        <f t="shared" si="4"/>
        <v>0</v>
      </c>
      <c r="S15" s="8">
        <f t="shared" si="5"/>
        <v>0</v>
      </c>
    </row>
    <row r="16" spans="1:19" ht="15" customHeight="1" x14ac:dyDescent="0.25">
      <c r="A16" s="6"/>
      <c r="B16" s="6">
        <v>15</v>
      </c>
      <c r="C16" s="9"/>
      <c r="D16" s="9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f t="shared" si="1"/>
        <v>0</v>
      </c>
      <c r="P16" s="7">
        <f t="shared" si="2"/>
        <v>0</v>
      </c>
      <c r="Q16" s="7">
        <f t="shared" si="3"/>
        <v>0</v>
      </c>
      <c r="R16" s="8">
        <f t="shared" si="4"/>
        <v>0</v>
      </c>
      <c r="S16" s="8">
        <f t="shared" si="5"/>
        <v>0</v>
      </c>
    </row>
    <row r="17" spans="1:19" ht="15" customHeight="1" x14ac:dyDescent="0.25">
      <c r="A17" s="6"/>
      <c r="B17" s="6">
        <v>16</v>
      </c>
      <c r="C17" s="9"/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 t="shared" si="1"/>
        <v>0</v>
      </c>
      <c r="P17" s="7">
        <f t="shared" si="2"/>
        <v>0</v>
      </c>
      <c r="Q17" s="7">
        <f t="shared" si="3"/>
        <v>0</v>
      </c>
      <c r="R17" s="8">
        <f t="shared" si="4"/>
        <v>0</v>
      </c>
      <c r="S17" s="8">
        <f t="shared" si="5"/>
        <v>0</v>
      </c>
    </row>
    <row r="18" spans="1:19" ht="15" customHeight="1" x14ac:dyDescent="0.25">
      <c r="A18" s="6"/>
      <c r="B18" s="6">
        <v>17</v>
      </c>
      <c r="C18" s="9"/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 t="shared" si="1"/>
        <v>0</v>
      </c>
      <c r="P18" s="7">
        <f t="shared" si="2"/>
        <v>0</v>
      </c>
      <c r="Q18" s="7">
        <f t="shared" si="3"/>
        <v>0</v>
      </c>
      <c r="R18" s="8">
        <f t="shared" si="4"/>
        <v>0</v>
      </c>
      <c r="S18" s="8">
        <f t="shared" si="5"/>
        <v>0</v>
      </c>
    </row>
    <row r="19" spans="1:19" ht="15" customHeight="1" x14ac:dyDescent="0.25">
      <c r="A19" s="6"/>
      <c r="B19" s="6">
        <v>18</v>
      </c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f t="shared" ref="O19:O20" si="17">L19+M19+N19</f>
        <v>0</v>
      </c>
      <c r="P19" s="7">
        <f t="shared" ref="P19:P20" si="18">0.8*K19+0.2*O19</f>
        <v>0</v>
      </c>
      <c r="Q19" s="7">
        <f t="shared" ref="Q19:Q20" si="19">INT((P19)*10+0.4)/10</f>
        <v>0</v>
      </c>
      <c r="R19" s="8">
        <f t="shared" ref="R19:R20" si="20">0.4*J19+0.6*Q19</f>
        <v>0</v>
      </c>
      <c r="S19" s="8">
        <f t="shared" ref="S19:S20" si="21">INT((R19)*10+0.4)/10</f>
        <v>0</v>
      </c>
    </row>
    <row r="20" spans="1:19" ht="15" customHeight="1" x14ac:dyDescent="0.25">
      <c r="A20" s="6"/>
      <c r="B20" s="6">
        <v>19</v>
      </c>
      <c r="C20" s="9"/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f t="shared" si="17"/>
        <v>0</v>
      </c>
      <c r="P20" s="7">
        <f t="shared" si="18"/>
        <v>0</v>
      </c>
      <c r="Q20" s="7">
        <f t="shared" si="19"/>
        <v>0</v>
      </c>
      <c r="R20" s="8">
        <f t="shared" si="20"/>
        <v>0</v>
      </c>
      <c r="S20" s="8">
        <f t="shared" si="21"/>
        <v>0</v>
      </c>
    </row>
    <row r="21" spans="1:19" ht="15" customHeight="1" x14ac:dyDescent="0.25">
      <c r="A21" s="6"/>
      <c r="B21" s="6">
        <v>20</v>
      </c>
      <c r="C21" s="9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f t="shared" ref="O21:O36" si="22">L21+M21+N21</f>
        <v>0</v>
      </c>
      <c r="P21" s="7">
        <f t="shared" ref="P21:P36" si="23">0.8*K21+0.2*O21</f>
        <v>0</v>
      </c>
      <c r="Q21" s="7">
        <f t="shared" ref="Q21:Q36" si="24">INT((P21)*10+0.4)/10</f>
        <v>0</v>
      </c>
      <c r="R21" s="8">
        <f t="shared" ref="R21:R36" si="25">0.4*J21+0.6*Q21</f>
        <v>0</v>
      </c>
      <c r="S21" s="8">
        <f t="shared" ref="S21:S36" si="26">INT((R21)*10+0.4)/10</f>
        <v>0</v>
      </c>
    </row>
    <row r="22" spans="1:19" ht="15" customHeight="1" x14ac:dyDescent="0.25">
      <c r="A22" s="6"/>
      <c r="B22" s="6">
        <v>1</v>
      </c>
      <c r="C22" s="9"/>
      <c r="D22" s="9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f t="shared" si="22"/>
        <v>0</v>
      </c>
      <c r="P22" s="7">
        <f t="shared" si="23"/>
        <v>0</v>
      </c>
      <c r="Q22" s="7">
        <f t="shared" si="24"/>
        <v>0</v>
      </c>
      <c r="R22" s="8">
        <f t="shared" si="25"/>
        <v>0</v>
      </c>
      <c r="S22" s="8">
        <f t="shared" si="26"/>
        <v>0</v>
      </c>
    </row>
    <row r="23" spans="1:19" ht="15" customHeight="1" x14ac:dyDescent="0.25">
      <c r="A23" s="6"/>
      <c r="B23" s="6">
        <v>2</v>
      </c>
      <c r="C23" s="9"/>
      <c r="D23" s="9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f t="shared" si="22"/>
        <v>0</v>
      </c>
      <c r="P23" s="7">
        <f t="shared" si="23"/>
        <v>0</v>
      </c>
      <c r="Q23" s="7">
        <f t="shared" si="24"/>
        <v>0</v>
      </c>
      <c r="R23" s="8">
        <f t="shared" si="25"/>
        <v>0</v>
      </c>
      <c r="S23" s="8">
        <f t="shared" si="26"/>
        <v>0</v>
      </c>
    </row>
    <row r="24" spans="1:19" ht="15" customHeight="1" x14ac:dyDescent="0.25">
      <c r="A24" s="6"/>
      <c r="B24" s="6">
        <v>3</v>
      </c>
      <c r="C24" s="9"/>
      <c r="D24" s="9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f t="shared" si="22"/>
        <v>0</v>
      </c>
      <c r="P24" s="7">
        <f t="shared" si="23"/>
        <v>0</v>
      </c>
      <c r="Q24" s="7">
        <f t="shared" si="24"/>
        <v>0</v>
      </c>
      <c r="R24" s="8">
        <f t="shared" si="25"/>
        <v>0</v>
      </c>
      <c r="S24" s="8">
        <f t="shared" si="26"/>
        <v>0</v>
      </c>
    </row>
    <row r="25" spans="1:19" ht="15" customHeight="1" x14ac:dyDescent="0.25">
      <c r="A25" s="6"/>
      <c r="B25" s="6">
        <v>4</v>
      </c>
      <c r="C25" s="9"/>
      <c r="D25" s="9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 t="shared" si="22"/>
        <v>0</v>
      </c>
      <c r="P25" s="7">
        <f t="shared" si="23"/>
        <v>0</v>
      </c>
      <c r="Q25" s="7">
        <f t="shared" si="24"/>
        <v>0</v>
      </c>
      <c r="R25" s="8">
        <f t="shared" si="25"/>
        <v>0</v>
      </c>
      <c r="S25" s="8">
        <f t="shared" si="26"/>
        <v>0</v>
      </c>
    </row>
    <row r="26" spans="1:19" ht="15" customHeight="1" x14ac:dyDescent="0.25">
      <c r="A26" s="6"/>
      <c r="B26" s="6">
        <v>5</v>
      </c>
      <c r="C26" s="9"/>
      <c r="D26" s="9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f t="shared" si="22"/>
        <v>0</v>
      </c>
      <c r="P26" s="7">
        <f t="shared" si="23"/>
        <v>0</v>
      </c>
      <c r="Q26" s="7">
        <f t="shared" si="24"/>
        <v>0</v>
      </c>
      <c r="R26" s="8">
        <f t="shared" si="25"/>
        <v>0</v>
      </c>
      <c r="S26" s="8">
        <f t="shared" si="26"/>
        <v>0</v>
      </c>
    </row>
    <row r="27" spans="1:19" ht="15" customHeight="1" x14ac:dyDescent="0.25">
      <c r="A27" s="6"/>
      <c r="B27" s="6">
        <v>6</v>
      </c>
      <c r="C27" s="9"/>
      <c r="D27" s="9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f t="shared" si="22"/>
        <v>0</v>
      </c>
      <c r="P27" s="7">
        <f t="shared" si="23"/>
        <v>0</v>
      </c>
      <c r="Q27" s="7">
        <f t="shared" si="24"/>
        <v>0</v>
      </c>
      <c r="R27" s="8">
        <f t="shared" si="25"/>
        <v>0</v>
      </c>
      <c r="S27" s="8">
        <f t="shared" si="26"/>
        <v>0</v>
      </c>
    </row>
    <row r="28" spans="1:19" ht="15" customHeight="1" x14ac:dyDescent="0.25">
      <c r="A28" s="6"/>
      <c r="B28" s="6">
        <v>7</v>
      </c>
      <c r="C28" s="9"/>
      <c r="D28" s="9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f t="shared" si="22"/>
        <v>0</v>
      </c>
      <c r="P28" s="7">
        <f t="shared" si="23"/>
        <v>0</v>
      </c>
      <c r="Q28" s="7">
        <f t="shared" si="24"/>
        <v>0</v>
      </c>
      <c r="R28" s="8">
        <f t="shared" si="25"/>
        <v>0</v>
      </c>
      <c r="S28" s="8">
        <f t="shared" si="26"/>
        <v>0</v>
      </c>
    </row>
    <row r="29" spans="1:19" ht="15" customHeight="1" x14ac:dyDescent="0.25">
      <c r="A29" s="6"/>
      <c r="B29" s="6">
        <v>8</v>
      </c>
      <c r="C29" s="9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f t="shared" si="22"/>
        <v>0</v>
      </c>
      <c r="P29" s="7">
        <f t="shared" si="23"/>
        <v>0</v>
      </c>
      <c r="Q29" s="7">
        <f t="shared" si="24"/>
        <v>0</v>
      </c>
      <c r="R29" s="8">
        <f t="shared" si="25"/>
        <v>0</v>
      </c>
      <c r="S29" s="8">
        <f t="shared" si="26"/>
        <v>0</v>
      </c>
    </row>
    <row r="30" spans="1:19" ht="15" customHeight="1" x14ac:dyDescent="0.25">
      <c r="A30" s="11"/>
      <c r="B30" s="11">
        <v>9</v>
      </c>
      <c r="C30" s="12"/>
      <c r="D30" s="12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>
        <f t="shared" si="22"/>
        <v>0</v>
      </c>
      <c r="P30" s="14">
        <f t="shared" si="23"/>
        <v>0</v>
      </c>
      <c r="Q30" s="14">
        <f t="shared" si="24"/>
        <v>0</v>
      </c>
      <c r="R30" s="15">
        <f t="shared" si="25"/>
        <v>0</v>
      </c>
      <c r="S30" s="15">
        <f t="shared" si="26"/>
        <v>0</v>
      </c>
    </row>
    <row r="31" spans="1:19" ht="15" customHeight="1" x14ac:dyDescent="0.25">
      <c r="A31" s="6"/>
      <c r="B31" s="6"/>
      <c r="C31" s="9"/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f t="shared" si="22"/>
        <v>0</v>
      </c>
      <c r="P31" s="7">
        <f t="shared" si="23"/>
        <v>0</v>
      </c>
      <c r="Q31" s="7">
        <f t="shared" si="24"/>
        <v>0</v>
      </c>
      <c r="R31" s="8">
        <f t="shared" si="25"/>
        <v>0</v>
      </c>
      <c r="S31" s="8">
        <f t="shared" si="26"/>
        <v>0</v>
      </c>
    </row>
    <row r="32" spans="1:19" ht="15" customHeight="1" x14ac:dyDescent="0.25">
      <c r="A32" s="6"/>
      <c r="B32" s="6"/>
      <c r="C32" s="9"/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 t="shared" si="22"/>
        <v>0</v>
      </c>
      <c r="P32" s="7">
        <f t="shared" si="23"/>
        <v>0</v>
      </c>
      <c r="Q32" s="7">
        <f t="shared" si="24"/>
        <v>0</v>
      </c>
      <c r="R32" s="8">
        <f t="shared" si="25"/>
        <v>0</v>
      </c>
      <c r="S32" s="8">
        <f t="shared" si="26"/>
        <v>0</v>
      </c>
    </row>
    <row r="33" spans="1:19" ht="15" customHeight="1" x14ac:dyDescent="0.25">
      <c r="A33" s="6"/>
      <c r="B33" s="6"/>
      <c r="C33" s="9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f t="shared" si="22"/>
        <v>0</v>
      </c>
      <c r="P33" s="7">
        <f t="shared" si="23"/>
        <v>0</v>
      </c>
      <c r="Q33" s="7">
        <f t="shared" si="24"/>
        <v>0</v>
      </c>
      <c r="R33" s="8">
        <f t="shared" si="25"/>
        <v>0</v>
      </c>
      <c r="S33" s="8">
        <f t="shared" si="26"/>
        <v>0</v>
      </c>
    </row>
    <row r="34" spans="1:19" ht="15" customHeight="1" x14ac:dyDescent="0.25">
      <c r="A34" s="6"/>
      <c r="B34" s="6"/>
      <c r="C34" s="9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 t="shared" si="22"/>
        <v>0</v>
      </c>
      <c r="P34" s="7">
        <f t="shared" si="23"/>
        <v>0</v>
      </c>
      <c r="Q34" s="7">
        <f t="shared" si="24"/>
        <v>0</v>
      </c>
      <c r="R34" s="8">
        <f t="shared" si="25"/>
        <v>0</v>
      </c>
      <c r="S34" s="8">
        <f t="shared" si="26"/>
        <v>0</v>
      </c>
    </row>
    <row r="35" spans="1:19" ht="15" customHeight="1" x14ac:dyDescent="0.25">
      <c r="A35" s="6"/>
      <c r="B35" s="6"/>
      <c r="C35" s="9"/>
      <c r="D35" s="9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f t="shared" si="22"/>
        <v>0</v>
      </c>
      <c r="P35" s="7">
        <f t="shared" si="23"/>
        <v>0</v>
      </c>
      <c r="Q35" s="7">
        <f t="shared" si="24"/>
        <v>0</v>
      </c>
      <c r="R35" s="8">
        <f t="shared" si="25"/>
        <v>0</v>
      </c>
      <c r="S35" s="8">
        <f t="shared" si="26"/>
        <v>0</v>
      </c>
    </row>
    <row r="36" spans="1:19" ht="15" customHeight="1" x14ac:dyDescent="0.25">
      <c r="A36" s="6"/>
      <c r="B36" s="6"/>
      <c r="C36" s="9"/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>
        <f t="shared" si="22"/>
        <v>0</v>
      </c>
      <c r="P36" s="7">
        <f t="shared" si="23"/>
        <v>0</v>
      </c>
      <c r="Q36" s="7">
        <f t="shared" si="24"/>
        <v>0</v>
      </c>
      <c r="R36" s="8">
        <f t="shared" si="25"/>
        <v>0</v>
      </c>
      <c r="S36" s="8">
        <f t="shared" si="26"/>
        <v>0</v>
      </c>
    </row>
    <row r="37" spans="1:19" ht="15" customHeight="1" x14ac:dyDescent="0.25">
      <c r="A37" s="6"/>
      <c r="B37" s="6"/>
      <c r="C37" s="9"/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 t="shared" ref="O37:O41" si="27">L37+M37+N37</f>
        <v>0</v>
      </c>
      <c r="P37" s="7">
        <f t="shared" ref="P37:P41" si="28">0.8*K37+0.2*O37</f>
        <v>0</v>
      </c>
      <c r="Q37" s="7">
        <f t="shared" ref="Q37:Q41" si="29">INT((P37)*10+0.4)/10</f>
        <v>0</v>
      </c>
      <c r="R37" s="8">
        <f t="shared" ref="R37:R41" si="30">0.4*J37+0.6*Q37</f>
        <v>0</v>
      </c>
      <c r="S37" s="8">
        <f t="shared" ref="S37:S41" si="31">INT((R37)*10+0.4)/10</f>
        <v>0</v>
      </c>
    </row>
    <row r="38" spans="1:19" ht="15" customHeight="1" x14ac:dyDescent="0.25">
      <c r="A38" s="6"/>
      <c r="B38" s="6"/>
      <c r="C38" s="9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f t="shared" si="27"/>
        <v>0</v>
      </c>
      <c r="P38" s="7">
        <f t="shared" si="28"/>
        <v>0</v>
      </c>
      <c r="Q38" s="7">
        <f t="shared" si="29"/>
        <v>0</v>
      </c>
      <c r="R38" s="8">
        <f t="shared" si="30"/>
        <v>0</v>
      </c>
      <c r="S38" s="8">
        <f t="shared" si="31"/>
        <v>0</v>
      </c>
    </row>
    <row r="39" spans="1:19" ht="15" customHeight="1" x14ac:dyDescent="0.25">
      <c r="A39" s="6"/>
      <c r="B39" s="6"/>
      <c r="C39" s="9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 t="shared" si="27"/>
        <v>0</v>
      </c>
      <c r="P39" s="7">
        <f t="shared" si="28"/>
        <v>0</v>
      </c>
      <c r="Q39" s="7">
        <f t="shared" si="29"/>
        <v>0</v>
      </c>
      <c r="R39" s="8">
        <f t="shared" si="30"/>
        <v>0</v>
      </c>
      <c r="S39" s="8">
        <f t="shared" si="31"/>
        <v>0</v>
      </c>
    </row>
    <row r="40" spans="1:19" ht="15" customHeight="1" x14ac:dyDescent="0.25">
      <c r="A40" s="6"/>
      <c r="B40" s="6"/>
      <c r="C40" s="9"/>
      <c r="D40" s="9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f t="shared" si="27"/>
        <v>0</v>
      </c>
      <c r="P40" s="7">
        <f t="shared" si="28"/>
        <v>0</v>
      </c>
      <c r="Q40" s="7">
        <f t="shared" si="29"/>
        <v>0</v>
      </c>
      <c r="R40" s="8">
        <f t="shared" si="30"/>
        <v>0</v>
      </c>
      <c r="S40" s="8">
        <f t="shared" si="31"/>
        <v>0</v>
      </c>
    </row>
    <row r="41" spans="1:19" ht="15" customHeight="1" x14ac:dyDescent="0.25">
      <c r="A41" s="6"/>
      <c r="B41" s="6"/>
      <c r="C41" s="9"/>
      <c r="D41" s="9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 t="shared" si="27"/>
        <v>0</v>
      </c>
      <c r="P41" s="7">
        <f t="shared" si="28"/>
        <v>0</v>
      </c>
      <c r="Q41" s="7">
        <f t="shared" si="29"/>
        <v>0</v>
      </c>
      <c r="R41" s="8">
        <f t="shared" si="30"/>
        <v>0</v>
      </c>
      <c r="S41" s="8">
        <f t="shared" si="31"/>
        <v>0</v>
      </c>
    </row>
    <row r="42" spans="1:19" ht="15" customHeight="1" x14ac:dyDescent="0.25">
      <c r="A42" s="6"/>
      <c r="B42" s="6"/>
      <c r="C42" s="9"/>
      <c r="D42" s="9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ref="O42:O46" si="32">L42+M42+N42</f>
        <v>0</v>
      </c>
      <c r="P42" s="7">
        <f t="shared" ref="P42:P46" si="33">0.8*K42+0.2*O42</f>
        <v>0</v>
      </c>
      <c r="Q42" s="7">
        <f t="shared" ref="Q42:Q46" si="34">INT((P42)*10+0.4)/10</f>
        <v>0</v>
      </c>
      <c r="R42" s="8">
        <f t="shared" ref="R42:R46" si="35">0.4*J42+0.6*Q42</f>
        <v>0</v>
      </c>
      <c r="S42" s="8">
        <f t="shared" ref="S42:S46" si="36">INT((R42)*10+0.4)/10</f>
        <v>0</v>
      </c>
    </row>
    <row r="43" spans="1:19" ht="15" customHeight="1" x14ac:dyDescent="0.25">
      <c r="A43" s="6"/>
      <c r="B43" s="6"/>
      <c r="C43" s="9"/>
      <c r="D43" s="9"/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f t="shared" si="32"/>
        <v>0</v>
      </c>
      <c r="P43" s="7">
        <f t="shared" si="33"/>
        <v>0</v>
      </c>
      <c r="Q43" s="7">
        <f t="shared" si="34"/>
        <v>0</v>
      </c>
      <c r="R43" s="8">
        <f t="shared" si="35"/>
        <v>0</v>
      </c>
      <c r="S43" s="8">
        <f t="shared" si="36"/>
        <v>0</v>
      </c>
    </row>
    <row r="44" spans="1:19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>
        <f t="shared" si="32"/>
        <v>0</v>
      </c>
      <c r="P44" s="14">
        <f t="shared" si="33"/>
        <v>0</v>
      </c>
      <c r="Q44" s="14">
        <f t="shared" si="34"/>
        <v>0</v>
      </c>
      <c r="R44" s="15">
        <f t="shared" si="35"/>
        <v>0</v>
      </c>
      <c r="S44" s="15">
        <f t="shared" si="36"/>
        <v>0</v>
      </c>
    </row>
    <row r="45" spans="1:19" ht="15" customHeight="1" x14ac:dyDescent="0.25">
      <c r="A45" s="11"/>
      <c r="B45" s="11"/>
      <c r="C45" s="11"/>
      <c r="D45" s="11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>
        <f t="shared" si="32"/>
        <v>0</v>
      </c>
      <c r="P45" s="14">
        <f t="shared" si="33"/>
        <v>0</v>
      </c>
      <c r="Q45" s="14">
        <f t="shared" si="34"/>
        <v>0</v>
      </c>
      <c r="R45" s="15">
        <f t="shared" si="35"/>
        <v>0</v>
      </c>
      <c r="S45" s="15">
        <f t="shared" si="36"/>
        <v>0</v>
      </c>
    </row>
    <row r="46" spans="1:19" ht="15" customHeight="1" x14ac:dyDescent="0.25">
      <c r="A46" s="11"/>
      <c r="B46" s="11"/>
      <c r="C46" s="11"/>
      <c r="D46" s="1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>
        <f t="shared" si="32"/>
        <v>0</v>
      </c>
      <c r="P46" s="14">
        <f t="shared" si="33"/>
        <v>0</v>
      </c>
      <c r="Q46" s="14">
        <f t="shared" si="34"/>
        <v>0</v>
      </c>
      <c r="R46" s="15">
        <f t="shared" si="35"/>
        <v>0</v>
      </c>
      <c r="S46" s="15">
        <f t="shared" si="36"/>
        <v>0</v>
      </c>
    </row>
    <row r="47" spans="1:19" ht="15" customHeight="1" x14ac:dyDescent="0.25">
      <c r="A47" s="11"/>
      <c r="B47" s="11"/>
      <c r="C47" s="11"/>
      <c r="D47" s="11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>
        <f t="shared" ref="O47" si="37">L47+M47+N47</f>
        <v>0</v>
      </c>
      <c r="P47" s="14">
        <f t="shared" ref="P47" si="38">0.8*K47+0.2*O47</f>
        <v>0</v>
      </c>
      <c r="Q47" s="14">
        <f t="shared" ref="Q47" si="39">INT((P47)*10+0.4)/10</f>
        <v>0</v>
      </c>
      <c r="R47" s="15">
        <f t="shared" ref="R47" si="40">0.4*J47+0.6*Q47</f>
        <v>0</v>
      </c>
      <c r="S47" s="15">
        <f t="shared" ref="S47" si="41">INT((R47)*10+0.4)/10</f>
        <v>0</v>
      </c>
    </row>
    <row r="48" spans="1:19" ht="15" customHeight="1" x14ac:dyDescent="0.25">
      <c r="A48" s="11"/>
      <c r="B48" s="11"/>
      <c r="C48" s="11"/>
      <c r="D48" s="11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5"/>
      <c r="S48" s="15"/>
    </row>
    <row r="50" spans="3:4" ht="15" customHeight="1" x14ac:dyDescent="0.2">
      <c r="C50" s="1" t="s">
        <v>14</v>
      </c>
      <c r="D50" s="1" t="s">
        <v>15</v>
      </c>
    </row>
    <row r="51" spans="3:4" ht="15" customHeight="1" x14ac:dyDescent="0.2">
      <c r="D51" s="1" t="s">
        <v>16</v>
      </c>
    </row>
  </sheetData>
  <autoFilter ref="A1:S47">
    <sortState ref="A2:R28">
      <sortCondition ref="D2:D28"/>
    </sortState>
  </autoFilter>
  <conditionalFormatting sqref="R2:S4 R6:S13 R15:S18 R20:S20 R22:S22 R24:S24 R26:S26 R28:S28 R30:S30 R32:S32 R34:S34 R36:S36 R38:S38 R40:S40 R42:S42 R44:S44 R46:S48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R5:S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R14:S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R19:S19 R21:S21 R23:S23 R25:S25 R27:S27 R29:S29 R31:S31 R33:S33 R35:S35 R37:S37 R39:S39 R41:S41 R43:S43 R45:S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2015-04-17T06:06:02Z</dcterms:modified>
</cp:coreProperties>
</file>