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2\"/>
    </mc:Choice>
  </mc:AlternateContent>
  <bookViews>
    <workbookView xWindow="0" yWindow="45" windowWidth="15960" windowHeight="11760" tabRatio="705"/>
  </bookViews>
  <sheets>
    <sheet name="5_sem" sheetId="33" r:id="rId1"/>
    <sheet name="6_sem" sheetId="17" r:id="rId2"/>
    <sheet name="Plan1" sheetId="35" r:id="rId3"/>
  </sheets>
  <definedNames>
    <definedName name="_xlnm._FilterDatabase" localSheetId="0" hidden="1">'5_sem'!$A$1:$V$17</definedName>
    <definedName name="_xlnm._FilterDatabase" localSheetId="1" hidden="1">'6_sem'!$A$1:$V$32</definedName>
  </definedNames>
  <calcPr calcId="152511"/>
</workbook>
</file>

<file path=xl/calcChain.xml><?xml version="1.0" encoding="utf-8"?>
<calcChain xmlns="http://schemas.openxmlformats.org/spreadsheetml/2006/main">
  <c r="E18" i="33" l="1"/>
  <c r="E47" i="17"/>
  <c r="K3" i="33" l="1"/>
  <c r="L3" i="33" s="1"/>
  <c r="K4" i="33"/>
  <c r="L4" i="33" s="1"/>
  <c r="K5" i="33"/>
  <c r="L5" i="33" s="1"/>
  <c r="K6" i="33"/>
  <c r="L6" i="33" s="1"/>
  <c r="K7" i="33"/>
  <c r="L7" i="33" s="1"/>
  <c r="K8" i="33"/>
  <c r="L8" i="33" s="1"/>
  <c r="K9" i="33"/>
  <c r="L9" i="33" s="1"/>
  <c r="K10" i="33"/>
  <c r="L10" i="33" s="1"/>
  <c r="K11" i="33"/>
  <c r="L11" i="33" s="1"/>
  <c r="K12" i="33"/>
  <c r="L12" i="33" s="1"/>
  <c r="K13" i="33"/>
  <c r="L13" i="33" s="1"/>
  <c r="K14" i="33"/>
  <c r="L14" i="33" s="1"/>
  <c r="K15" i="33"/>
  <c r="L15" i="33" s="1"/>
  <c r="K16" i="33"/>
  <c r="L16" i="33" s="1"/>
  <c r="K17" i="33"/>
  <c r="L17" i="33" s="1"/>
  <c r="K2" i="33"/>
  <c r="L2" i="33" s="1"/>
  <c r="K31" i="17"/>
  <c r="L31" i="17" s="1"/>
  <c r="K32" i="17"/>
  <c r="L32" i="17" s="1"/>
  <c r="K33" i="17"/>
  <c r="L33" i="17" s="1"/>
  <c r="K34" i="17"/>
  <c r="L34" i="17" s="1"/>
  <c r="K35" i="17"/>
  <c r="L35" i="17" s="1"/>
  <c r="K36" i="17"/>
  <c r="L36" i="17" s="1"/>
  <c r="K37" i="17"/>
  <c r="L37" i="17" s="1"/>
  <c r="K38" i="17"/>
  <c r="L38" i="17" s="1"/>
  <c r="K39" i="17"/>
  <c r="L39" i="17" s="1"/>
  <c r="K40" i="17"/>
  <c r="L40" i="17" s="1"/>
  <c r="K43" i="17"/>
  <c r="L43" i="17" s="1"/>
  <c r="K44" i="17"/>
  <c r="L44" i="17" s="1"/>
  <c r="K41" i="17"/>
  <c r="L41" i="17" s="1"/>
  <c r="K42" i="17"/>
  <c r="L42" i="17" s="1"/>
  <c r="K45" i="17"/>
  <c r="L45" i="17" s="1"/>
  <c r="K46" i="17"/>
  <c r="L46" i="17" s="1"/>
  <c r="K3" i="17"/>
  <c r="L3" i="17" s="1"/>
  <c r="K4" i="17"/>
  <c r="L4" i="17" s="1"/>
  <c r="K5" i="17"/>
  <c r="L5" i="17" s="1"/>
  <c r="K6" i="17"/>
  <c r="L6" i="17" s="1"/>
  <c r="K7" i="17"/>
  <c r="L7" i="17" s="1"/>
  <c r="K8" i="17"/>
  <c r="L8" i="17" s="1"/>
  <c r="K9" i="17"/>
  <c r="L9" i="17" s="1"/>
  <c r="K10" i="17"/>
  <c r="L10" i="17" s="1"/>
  <c r="K11" i="17"/>
  <c r="L11" i="17" s="1"/>
  <c r="K12" i="17"/>
  <c r="L12" i="17" s="1"/>
  <c r="K13" i="17"/>
  <c r="L13" i="17" s="1"/>
  <c r="K14" i="17"/>
  <c r="L14" i="17" s="1"/>
  <c r="K15" i="17"/>
  <c r="L15" i="17" s="1"/>
  <c r="K16" i="17"/>
  <c r="L16" i="17" s="1"/>
  <c r="K17" i="17"/>
  <c r="L17" i="17" s="1"/>
  <c r="K18" i="17"/>
  <c r="L18" i="17" s="1"/>
  <c r="K19" i="17"/>
  <c r="L19" i="17" s="1"/>
  <c r="K20" i="17"/>
  <c r="L20" i="17" s="1"/>
  <c r="K21" i="17"/>
  <c r="L21" i="17" s="1"/>
  <c r="K22" i="17"/>
  <c r="L22" i="17" s="1"/>
  <c r="K23" i="17"/>
  <c r="L23" i="17" s="1"/>
  <c r="K24" i="17"/>
  <c r="L24" i="17" s="1"/>
  <c r="K25" i="17"/>
  <c r="L25" i="17" s="1"/>
  <c r="K26" i="17"/>
  <c r="L26" i="17" s="1"/>
  <c r="K27" i="17"/>
  <c r="L27" i="17" s="1"/>
  <c r="K28" i="17"/>
  <c r="L28" i="17" s="1"/>
  <c r="K29" i="17"/>
  <c r="L29" i="17" s="1"/>
  <c r="K30" i="17"/>
  <c r="L30" i="17" s="1"/>
  <c r="K2" i="17"/>
  <c r="L2" i="17" s="1"/>
</calcChain>
</file>

<file path=xl/sharedStrings.xml><?xml version="1.0" encoding="utf-8"?>
<sst xmlns="http://schemas.openxmlformats.org/spreadsheetml/2006/main" count="111" uniqueCount="89">
  <si>
    <t>nord</t>
  </si>
  <si>
    <t>Nome</t>
  </si>
  <si>
    <t>Prova</t>
  </si>
  <si>
    <t>Média</t>
  </si>
  <si>
    <t>Média final</t>
  </si>
  <si>
    <t>Prova 2B</t>
  </si>
  <si>
    <t>Média B2</t>
  </si>
  <si>
    <t>Grupo</t>
  </si>
  <si>
    <t>ATPS</t>
  </si>
  <si>
    <t>Bruno Loureiro</t>
  </si>
  <si>
    <t>DANILO DOS SANTOS PINTO</t>
  </si>
  <si>
    <t>DAVI QUIRINO DA SILVA</t>
  </si>
  <si>
    <t>Flavio Mateus de Oliveira</t>
  </si>
  <si>
    <t>GUILHERME DAMASCENO MACHADO</t>
  </si>
  <si>
    <t>igo francis santos silva</t>
  </si>
  <si>
    <t>Jose Lindailson Bento da Silva</t>
  </si>
  <si>
    <t>Leticia Ferreira de Andrade</t>
  </si>
  <si>
    <t>Matheus Gomes Andrade</t>
  </si>
  <si>
    <t>RA</t>
  </si>
  <si>
    <t>ADAIL MOREIRA DIAS</t>
  </si>
  <si>
    <t>Alexandre Bulhoes Cortes</t>
  </si>
  <si>
    <t>Alexandre Francisco Tamiarana lima</t>
  </si>
  <si>
    <t>Anderson Ferreira dos Santos</t>
  </si>
  <si>
    <t>André luis dos santos</t>
  </si>
  <si>
    <t>Antonio Francisco da Silva Filho</t>
  </si>
  <si>
    <t>Antonio petena neto</t>
  </si>
  <si>
    <t>Bruno de Sousa Silva</t>
  </si>
  <si>
    <t>Caio Fogaça Sutil de Oliveira</t>
  </si>
  <si>
    <t>DOUGLAS GONÇALVES GABRIEL</t>
  </si>
  <si>
    <t>DOUGLAS VIEIRA CARDOSO</t>
  </si>
  <si>
    <t>Ederson Yoshitani da Silva</t>
  </si>
  <si>
    <t>Egon Lemes De Medeiros</t>
  </si>
  <si>
    <t>Gilvan José Berto</t>
  </si>
  <si>
    <t>Gustavo Aguiar dos Santos</t>
  </si>
  <si>
    <t>JONATAS SANTOS DE OLIVEIRA</t>
  </si>
  <si>
    <t>Kleber Del Grego</t>
  </si>
  <si>
    <t>Matheus Bello Maragno</t>
  </si>
  <si>
    <t>MAURICIO DAMASCENO</t>
  </si>
  <si>
    <t>NILSON FERNANDES DOS SANTOS</t>
  </si>
  <si>
    <t>Pedro Henrique Bertoni Silva</t>
  </si>
  <si>
    <t>Piter Nishikawa Favorino</t>
  </si>
  <si>
    <t>renan esteves dos santos</t>
  </si>
  <si>
    <t>ROBERTO TAMIYUKI NAGASAKO</t>
  </si>
  <si>
    <t>Rodrigo ribeiro da silva</t>
  </si>
  <si>
    <t>Ronisson de oliveira</t>
  </si>
  <si>
    <t>SILAS MENDONCA SOARES</t>
  </si>
  <si>
    <t>TIAGO RAFAEL SOUZA</t>
  </si>
  <si>
    <t>Victor Klingenhoff Bianco</t>
  </si>
  <si>
    <t>Victor Rodrigues da Cruz</t>
  </si>
  <si>
    <t>Carlos José Alves de Moraes</t>
  </si>
  <si>
    <t>Legenda:</t>
  </si>
  <si>
    <t>A- Ausente</t>
  </si>
  <si>
    <t>NE- Não Entregou</t>
  </si>
  <si>
    <t>Marcos de Oliveira Silva</t>
  </si>
  <si>
    <t>Marcelo da Rocha Silva</t>
  </si>
  <si>
    <t>Mario Sergio Sarti</t>
  </si>
  <si>
    <t>William de Souza Duarte</t>
  </si>
  <si>
    <t>Cicero Antonio dos Santos</t>
  </si>
  <si>
    <t>Douglas Ueno</t>
  </si>
  <si>
    <t>Geovanio de Sousa Santos</t>
  </si>
  <si>
    <t>Joaquim Siqueira de Lima</t>
  </si>
  <si>
    <t>Manoel Terto Pereira Santana</t>
  </si>
  <si>
    <t>Nilton Isidoro da Silva</t>
  </si>
  <si>
    <t>Valdir Antonio da Silva</t>
  </si>
  <si>
    <t>Alexandre Albuquerque</t>
  </si>
  <si>
    <t>Claudio Giovan Droguett Cortez</t>
  </si>
  <si>
    <t>Didi Ribeiro da Silva</t>
  </si>
  <si>
    <t>Shirlton Soares Farias</t>
  </si>
  <si>
    <t>Tiago P. Dezinconst</t>
  </si>
  <si>
    <t>Jéssica de Souza Santos</t>
  </si>
  <si>
    <t>Jimmy da Silva Teixeira</t>
  </si>
  <si>
    <t>Renato S. Cunha</t>
  </si>
  <si>
    <t>Lista 1</t>
  </si>
  <si>
    <t>Lista 2</t>
  </si>
  <si>
    <t>Participação</t>
  </si>
  <si>
    <t>Lab</t>
  </si>
  <si>
    <t>Rec</t>
  </si>
  <si>
    <t>Rec.</t>
  </si>
  <si>
    <t>Wagner da Silva Nobre</t>
  </si>
  <si>
    <t>Danilo Mattos</t>
  </si>
  <si>
    <t>Lab1</t>
  </si>
  <si>
    <t>Lab 2</t>
  </si>
  <si>
    <t>Lista 3</t>
  </si>
  <si>
    <t>Projeto funcionando</t>
  </si>
  <si>
    <t>Relatorio do projeto</t>
  </si>
  <si>
    <t>Relatório do Projeto</t>
  </si>
  <si>
    <t>Projeto funcionamento</t>
  </si>
  <si>
    <t>Lab 3</t>
  </si>
  <si>
    <t>Lab3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</si>
</sst>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8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4" fillId="0" borderId="0" xfId="0" applyFont="1" applyBorder="1" applyAlignment="1">
      <alignment vertical="top" wrapText="1"/>
    </xf>
    <xf numFmtId="4" fontId="1" fillId="0" borderId="0" xfId="0" applyNumberFormat="1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1" fillId="2" borderId="2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2"/>
  <sheetViews>
    <sheetView showGridLines="0" tabSelected="1" workbookViewId="0">
      <pane xSplit="4" ySplit="1" topLeftCell="K2" activePane="bottomRight" state="frozen"/>
      <selection pane="topRight" activeCell="F1" sqref="F1"/>
      <selection pane="bottomLeft" activeCell="A2" sqref="A2"/>
      <selection pane="bottomRight" activeCell="Q10" sqref="Q10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6.296875" style="20" customWidth="1"/>
    <col min="6" max="7" width="6.296875" style="1" customWidth="1"/>
    <col min="8" max="8" width="9" style="1" customWidth="1"/>
    <col min="9" max="10" width="6.296875" style="1" customWidth="1"/>
    <col min="11" max="11" width="7" style="20" customWidth="1"/>
    <col min="12" max="12" width="4.8984375" style="20" customWidth="1"/>
    <col min="13" max="16" width="6.59765625" style="14" customWidth="1"/>
    <col min="17" max="17" width="6.59765625" style="1" customWidth="1"/>
    <col min="18" max="18" width="10.296875" style="1" customWidth="1"/>
    <col min="19" max="19" width="10.19921875" style="1" customWidth="1"/>
    <col min="20" max="20" width="4.296875" style="1" bestFit="1" customWidth="1"/>
    <col min="21" max="21" width="6.59765625" style="14" customWidth="1"/>
    <col min="22" max="257" width="6.59765625" style="1" customWidth="1"/>
    <col min="258" max="16384" width="6.59765625" style="2"/>
  </cols>
  <sheetData>
    <row r="1" spans="1:257" ht="33.75" customHeight="1" x14ac:dyDescent="0.2">
      <c r="A1" s="3" t="s">
        <v>7</v>
      </c>
      <c r="B1" s="3" t="s">
        <v>0</v>
      </c>
      <c r="C1" s="3" t="s">
        <v>18</v>
      </c>
      <c r="D1" s="3" t="s">
        <v>1</v>
      </c>
      <c r="E1" s="19" t="s">
        <v>2</v>
      </c>
      <c r="F1" s="3" t="s">
        <v>72</v>
      </c>
      <c r="G1" s="3" t="s">
        <v>73</v>
      </c>
      <c r="H1" s="3" t="s">
        <v>74</v>
      </c>
      <c r="I1" s="3" t="s">
        <v>75</v>
      </c>
      <c r="J1" s="3" t="s">
        <v>76</v>
      </c>
      <c r="K1" s="19" t="s">
        <v>8</v>
      </c>
      <c r="L1" s="19" t="s">
        <v>3</v>
      </c>
      <c r="M1" s="22" t="s">
        <v>5</v>
      </c>
      <c r="N1" s="22" t="s">
        <v>81</v>
      </c>
      <c r="O1" s="22" t="s">
        <v>82</v>
      </c>
      <c r="P1" s="22" t="s">
        <v>88</v>
      </c>
      <c r="Q1" s="3" t="s">
        <v>76</v>
      </c>
      <c r="R1" s="37" t="s">
        <v>85</v>
      </c>
      <c r="S1" s="37" t="s">
        <v>86</v>
      </c>
      <c r="T1" s="4" t="s">
        <v>8</v>
      </c>
      <c r="U1" s="22" t="s">
        <v>6</v>
      </c>
      <c r="V1" s="4" t="s">
        <v>4</v>
      </c>
    </row>
    <row r="2" spans="1:257" s="15" customFormat="1" ht="15" customHeight="1" x14ac:dyDescent="0.25">
      <c r="A2" s="16"/>
      <c r="B2" s="11">
        <v>1</v>
      </c>
      <c r="C2" s="17">
        <v>1299338390</v>
      </c>
      <c r="D2" s="17" t="s">
        <v>19</v>
      </c>
      <c r="E2" s="35"/>
      <c r="F2" s="18"/>
      <c r="G2" s="18"/>
      <c r="H2" s="18"/>
      <c r="I2" s="18"/>
      <c r="J2" s="18"/>
      <c r="K2" s="10">
        <f>SUM(F2:J2)</f>
        <v>0</v>
      </c>
      <c r="L2" s="10">
        <f>E2+K2</f>
        <v>0</v>
      </c>
      <c r="M2" s="12"/>
      <c r="N2" s="12">
        <v>0.25</v>
      </c>
      <c r="O2" s="12">
        <v>0.25</v>
      </c>
      <c r="P2" s="12"/>
      <c r="Q2" s="12"/>
      <c r="R2" s="12"/>
      <c r="S2" s="12"/>
      <c r="T2" s="12"/>
      <c r="U2" s="12"/>
      <c r="V2" s="13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</row>
    <row r="3" spans="1:257" s="15" customFormat="1" ht="15" customHeight="1" x14ac:dyDescent="0.25">
      <c r="A3" s="16"/>
      <c r="B3" s="11">
        <v>2</v>
      </c>
      <c r="C3" s="17">
        <v>5871188592</v>
      </c>
      <c r="D3" s="17" t="s">
        <v>22</v>
      </c>
      <c r="E3" s="35"/>
      <c r="F3" s="18"/>
      <c r="G3" s="18"/>
      <c r="H3" s="18">
        <v>0.2</v>
      </c>
      <c r="I3" s="18">
        <v>0.8</v>
      </c>
      <c r="J3" s="18"/>
      <c r="K3" s="10">
        <f t="shared" ref="K3:K17" si="0">SUM(F3:J3)</f>
        <v>1</v>
      </c>
      <c r="L3" s="10">
        <f t="shared" ref="L3:L17" si="1">E3+K3</f>
        <v>1</v>
      </c>
      <c r="M3" s="12"/>
      <c r="N3" s="12"/>
      <c r="O3" s="12"/>
      <c r="P3" s="12"/>
      <c r="Q3" s="12"/>
      <c r="R3" s="12"/>
      <c r="S3" s="12"/>
      <c r="T3" s="12"/>
      <c r="U3" s="12"/>
      <c r="V3" s="13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</row>
    <row r="4" spans="1:257" ht="15" customHeight="1" x14ac:dyDescent="0.25">
      <c r="A4" s="5"/>
      <c r="B4" s="11">
        <v>3</v>
      </c>
      <c r="C4" s="8">
        <v>7249604498</v>
      </c>
      <c r="D4" s="8" t="s">
        <v>9</v>
      </c>
      <c r="E4" s="35">
        <v>4.75</v>
      </c>
      <c r="F4" s="9">
        <v>0.5</v>
      </c>
      <c r="G4" s="9">
        <v>0.5</v>
      </c>
      <c r="H4" s="9">
        <v>0.2</v>
      </c>
      <c r="I4" s="9">
        <v>0.8</v>
      </c>
      <c r="J4" s="9"/>
      <c r="K4" s="10">
        <f t="shared" si="0"/>
        <v>2</v>
      </c>
      <c r="L4" s="10">
        <f t="shared" si="1"/>
        <v>6.75</v>
      </c>
      <c r="M4" s="12"/>
      <c r="N4" s="12">
        <v>0.25</v>
      </c>
      <c r="O4" s="12">
        <v>0.5</v>
      </c>
      <c r="P4" s="12"/>
      <c r="Q4" s="6"/>
      <c r="R4" s="6"/>
      <c r="S4" s="6"/>
      <c r="T4" s="6"/>
      <c r="U4" s="12"/>
      <c r="V4" s="13"/>
    </row>
    <row r="5" spans="1:257" ht="15" customHeight="1" x14ac:dyDescent="0.25">
      <c r="A5" s="5"/>
      <c r="B5" s="11">
        <v>4</v>
      </c>
      <c r="C5" s="8">
        <v>7416621162</v>
      </c>
      <c r="D5" s="8" t="s">
        <v>10</v>
      </c>
      <c r="E5" s="35">
        <v>5.25</v>
      </c>
      <c r="F5" s="9">
        <v>0.5</v>
      </c>
      <c r="G5" s="9">
        <v>0.5</v>
      </c>
      <c r="H5" s="9">
        <v>0.2</v>
      </c>
      <c r="I5" s="9">
        <v>0.8</v>
      </c>
      <c r="J5" s="9"/>
      <c r="K5" s="10">
        <f t="shared" si="0"/>
        <v>2</v>
      </c>
      <c r="L5" s="10">
        <f t="shared" si="1"/>
        <v>7.25</v>
      </c>
      <c r="M5" s="12"/>
      <c r="N5" s="12">
        <v>0.25</v>
      </c>
      <c r="O5" s="12">
        <v>0.5</v>
      </c>
      <c r="P5" s="12"/>
      <c r="Q5" s="6"/>
      <c r="R5" s="6"/>
      <c r="S5" s="6"/>
      <c r="T5" s="6"/>
      <c r="U5" s="12"/>
      <c r="V5" s="13"/>
    </row>
    <row r="6" spans="1:257" ht="15" customHeight="1" x14ac:dyDescent="0.25">
      <c r="A6" s="5"/>
      <c r="B6" s="11">
        <v>5</v>
      </c>
      <c r="C6" s="8">
        <v>1299102915</v>
      </c>
      <c r="D6" s="8" t="s">
        <v>11</v>
      </c>
      <c r="E6" s="35">
        <v>5.75</v>
      </c>
      <c r="F6" s="9">
        <v>0.5</v>
      </c>
      <c r="G6" s="9">
        <v>0.4</v>
      </c>
      <c r="H6" s="9">
        <v>0.2</v>
      </c>
      <c r="I6" s="9">
        <v>0.8</v>
      </c>
      <c r="J6" s="9"/>
      <c r="K6" s="10">
        <f t="shared" si="0"/>
        <v>1.9000000000000001</v>
      </c>
      <c r="L6" s="10">
        <f t="shared" si="1"/>
        <v>7.65</v>
      </c>
      <c r="M6" s="12"/>
      <c r="N6" s="12">
        <v>0.25</v>
      </c>
      <c r="O6" s="12">
        <v>0.25</v>
      </c>
      <c r="P6" s="12"/>
      <c r="Q6" s="6"/>
      <c r="R6" s="6"/>
      <c r="S6" s="6"/>
      <c r="T6" s="6"/>
      <c r="U6" s="12"/>
      <c r="V6" s="13"/>
    </row>
    <row r="7" spans="1:257" ht="15" customHeight="1" x14ac:dyDescent="0.25">
      <c r="A7" s="5"/>
      <c r="B7" s="11">
        <v>6</v>
      </c>
      <c r="C7" s="8">
        <v>7477688038</v>
      </c>
      <c r="D7" s="8" t="s">
        <v>12</v>
      </c>
      <c r="E7" s="35">
        <v>7</v>
      </c>
      <c r="F7" s="9">
        <v>0.5</v>
      </c>
      <c r="G7" s="9"/>
      <c r="H7" s="9">
        <v>0.2</v>
      </c>
      <c r="I7" s="9">
        <v>0.8</v>
      </c>
      <c r="J7" s="9"/>
      <c r="K7" s="10">
        <f t="shared" si="0"/>
        <v>1.5</v>
      </c>
      <c r="L7" s="10">
        <f t="shared" si="1"/>
        <v>8.5</v>
      </c>
      <c r="M7" s="12"/>
      <c r="N7" s="12"/>
      <c r="O7" s="12"/>
      <c r="P7" s="12"/>
      <c r="Q7" s="6"/>
      <c r="R7" s="6"/>
      <c r="S7" s="6"/>
      <c r="T7" s="6"/>
      <c r="U7" s="12"/>
      <c r="V7" s="13"/>
    </row>
    <row r="8" spans="1:257" ht="15" customHeight="1" x14ac:dyDescent="0.25">
      <c r="A8" s="5"/>
      <c r="B8" s="11">
        <v>7</v>
      </c>
      <c r="C8" s="8">
        <v>9977021875</v>
      </c>
      <c r="D8" s="8" t="s">
        <v>13</v>
      </c>
      <c r="E8" s="35">
        <v>5.5</v>
      </c>
      <c r="F8" s="9">
        <v>0.5</v>
      </c>
      <c r="G8" s="9"/>
      <c r="H8" s="9"/>
      <c r="I8" s="9"/>
      <c r="J8" s="9">
        <v>0.5</v>
      </c>
      <c r="K8" s="10">
        <f t="shared" si="0"/>
        <v>1</v>
      </c>
      <c r="L8" s="10">
        <f t="shared" si="1"/>
        <v>6.5</v>
      </c>
      <c r="M8" s="12"/>
      <c r="N8" s="12"/>
      <c r="O8" s="12"/>
      <c r="P8" s="12"/>
      <c r="Q8" s="6"/>
      <c r="R8" s="6"/>
      <c r="S8" s="6"/>
      <c r="T8" s="6"/>
      <c r="U8" s="12"/>
      <c r="V8" s="13"/>
    </row>
    <row r="9" spans="1:257" ht="15" customHeight="1" x14ac:dyDescent="0.25">
      <c r="A9" s="5"/>
      <c r="B9" s="11">
        <v>8</v>
      </c>
      <c r="C9" s="8">
        <v>7479693905</v>
      </c>
      <c r="D9" s="8" t="s">
        <v>14</v>
      </c>
      <c r="E9" s="35">
        <v>3</v>
      </c>
      <c r="F9" s="9">
        <v>0.5</v>
      </c>
      <c r="G9" s="9">
        <v>0.5</v>
      </c>
      <c r="H9" s="9">
        <v>0.2</v>
      </c>
      <c r="I9" s="9">
        <v>0.8</v>
      </c>
      <c r="J9" s="9"/>
      <c r="K9" s="10">
        <f t="shared" si="0"/>
        <v>2</v>
      </c>
      <c r="L9" s="10">
        <f t="shared" si="1"/>
        <v>5</v>
      </c>
      <c r="M9" s="12"/>
      <c r="N9" s="12">
        <v>0.25</v>
      </c>
      <c r="O9" s="12">
        <v>0.5</v>
      </c>
      <c r="P9" s="12"/>
      <c r="Q9" s="6"/>
      <c r="R9" s="6"/>
      <c r="S9" s="6"/>
      <c r="T9" s="6"/>
      <c r="U9" s="12"/>
      <c r="V9" s="13"/>
    </row>
    <row r="10" spans="1:257" ht="15" customHeight="1" x14ac:dyDescent="0.25">
      <c r="A10" s="5"/>
      <c r="B10" s="11">
        <v>9</v>
      </c>
      <c r="C10" s="8">
        <v>6822486162</v>
      </c>
      <c r="D10" s="8" t="s">
        <v>15</v>
      </c>
      <c r="E10" s="35">
        <v>5.25</v>
      </c>
      <c r="F10" s="9">
        <v>0.5</v>
      </c>
      <c r="G10" s="9">
        <v>0.5</v>
      </c>
      <c r="H10" s="9">
        <v>0.2</v>
      </c>
      <c r="I10" s="9">
        <v>0.8</v>
      </c>
      <c r="J10" s="9"/>
      <c r="K10" s="10">
        <f t="shared" si="0"/>
        <v>2</v>
      </c>
      <c r="L10" s="10">
        <f t="shared" si="1"/>
        <v>7.25</v>
      </c>
      <c r="M10" s="12"/>
      <c r="N10" s="12">
        <v>0.25</v>
      </c>
      <c r="O10" s="12">
        <v>0.5</v>
      </c>
      <c r="P10" s="12"/>
      <c r="Q10" s="6"/>
      <c r="R10" s="6"/>
      <c r="S10" s="6"/>
      <c r="T10" s="6"/>
      <c r="U10" s="12"/>
      <c r="V10" s="13"/>
    </row>
    <row r="11" spans="1:257" ht="15" customHeight="1" x14ac:dyDescent="0.25">
      <c r="A11" s="5"/>
      <c r="B11" s="11">
        <v>10</v>
      </c>
      <c r="C11" s="8">
        <v>1299731412</v>
      </c>
      <c r="D11" s="8" t="s">
        <v>16</v>
      </c>
      <c r="E11" s="35"/>
      <c r="F11" s="9"/>
      <c r="G11" s="9"/>
      <c r="H11" s="9"/>
      <c r="I11" s="9"/>
      <c r="J11" s="9"/>
      <c r="K11" s="10">
        <f t="shared" si="0"/>
        <v>0</v>
      </c>
      <c r="L11" s="10">
        <f t="shared" si="1"/>
        <v>0</v>
      </c>
      <c r="M11" s="12"/>
      <c r="N11" s="12"/>
      <c r="O11" s="12"/>
      <c r="P11" s="12"/>
      <c r="Q11" s="6"/>
      <c r="R11" s="6"/>
      <c r="S11" s="6"/>
      <c r="T11" s="6"/>
      <c r="U11" s="12"/>
      <c r="V11" s="13"/>
    </row>
    <row r="12" spans="1:257" ht="15" customHeight="1" x14ac:dyDescent="0.25">
      <c r="A12" s="5"/>
      <c r="B12" s="11">
        <v>11</v>
      </c>
      <c r="C12" s="8">
        <v>9898541504</v>
      </c>
      <c r="D12" s="8" t="s">
        <v>54</v>
      </c>
      <c r="E12" s="35">
        <v>4.75</v>
      </c>
      <c r="F12" s="9"/>
      <c r="G12" s="9"/>
      <c r="H12" s="9"/>
      <c r="I12" s="9"/>
      <c r="J12" s="9">
        <v>0.5</v>
      </c>
      <c r="K12" s="10">
        <f t="shared" si="0"/>
        <v>0.5</v>
      </c>
      <c r="L12" s="10">
        <f t="shared" si="1"/>
        <v>5.25</v>
      </c>
      <c r="M12" s="12"/>
      <c r="N12" s="12">
        <v>0.25</v>
      </c>
      <c r="O12" s="12"/>
      <c r="P12" s="12"/>
      <c r="Q12" s="6"/>
      <c r="R12" s="6"/>
      <c r="S12" s="6"/>
      <c r="T12" s="6"/>
      <c r="U12" s="12"/>
      <c r="V12" s="13"/>
    </row>
    <row r="13" spans="1:257" s="15" customFormat="1" ht="15" customHeight="1" x14ac:dyDescent="0.25">
      <c r="A13" s="11"/>
      <c r="B13" s="11">
        <v>12</v>
      </c>
      <c r="C13" s="11">
        <v>6868530894</v>
      </c>
      <c r="D13" s="11" t="s">
        <v>53</v>
      </c>
      <c r="E13" s="10">
        <v>2.75</v>
      </c>
      <c r="F13" s="12"/>
      <c r="G13" s="12"/>
      <c r="H13" s="12">
        <v>0.2</v>
      </c>
      <c r="I13" s="12">
        <v>0.8</v>
      </c>
      <c r="J13" s="12">
        <v>0.5</v>
      </c>
      <c r="K13" s="10">
        <f t="shared" si="0"/>
        <v>1.5</v>
      </c>
      <c r="L13" s="10">
        <f t="shared" si="1"/>
        <v>4.25</v>
      </c>
      <c r="M13" s="12"/>
      <c r="N13" s="12">
        <v>0.25</v>
      </c>
      <c r="O13" s="12">
        <v>0.5</v>
      </c>
      <c r="P13" s="12"/>
      <c r="Q13" s="12"/>
      <c r="R13" s="12"/>
      <c r="S13" s="12"/>
      <c r="T13" s="12"/>
      <c r="U13" s="12"/>
      <c r="V13" s="13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</row>
    <row r="14" spans="1:257" s="15" customFormat="1" ht="15" customHeight="1" x14ac:dyDescent="0.25">
      <c r="A14" s="11"/>
      <c r="B14" s="11">
        <v>13</v>
      </c>
      <c r="C14" s="11">
        <v>2484618472</v>
      </c>
      <c r="D14" s="11" t="s">
        <v>55</v>
      </c>
      <c r="E14" s="35">
        <v>5.25</v>
      </c>
      <c r="F14" s="18">
        <v>0.5</v>
      </c>
      <c r="G14" s="18">
        <v>0.4</v>
      </c>
      <c r="H14" s="18">
        <v>0.2</v>
      </c>
      <c r="I14" s="18">
        <v>0.8</v>
      </c>
      <c r="J14" s="18"/>
      <c r="K14" s="10">
        <f t="shared" si="0"/>
        <v>1.9000000000000001</v>
      </c>
      <c r="L14" s="10">
        <f t="shared" si="1"/>
        <v>7.15</v>
      </c>
      <c r="M14" s="12"/>
      <c r="N14" s="12">
        <v>0.25</v>
      </c>
      <c r="O14" s="12">
        <v>0.5</v>
      </c>
      <c r="P14" s="12"/>
      <c r="Q14" s="12"/>
      <c r="R14" s="12"/>
      <c r="S14" s="12"/>
      <c r="T14" s="12"/>
      <c r="U14" s="12"/>
      <c r="V14" s="13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</row>
    <row r="15" spans="1:257" ht="15" customHeight="1" x14ac:dyDescent="0.25">
      <c r="A15" s="5"/>
      <c r="B15" s="11">
        <v>14</v>
      </c>
      <c r="C15" s="8">
        <v>7627716634</v>
      </c>
      <c r="D15" s="8" t="s">
        <v>17</v>
      </c>
      <c r="E15" s="35">
        <v>4</v>
      </c>
      <c r="F15" s="9"/>
      <c r="G15" s="9">
        <v>0.5</v>
      </c>
      <c r="H15" s="9">
        <v>0.2</v>
      </c>
      <c r="I15" s="9">
        <v>0.8</v>
      </c>
      <c r="J15" s="9"/>
      <c r="K15" s="10">
        <f t="shared" si="0"/>
        <v>1.5</v>
      </c>
      <c r="L15" s="10">
        <f t="shared" si="1"/>
        <v>5.5</v>
      </c>
      <c r="M15" s="12"/>
      <c r="N15" s="12">
        <v>0.25</v>
      </c>
      <c r="O15" s="12">
        <v>0.5</v>
      </c>
      <c r="P15" s="12"/>
      <c r="Q15" s="6"/>
      <c r="R15" s="6"/>
      <c r="S15" s="6"/>
      <c r="T15" s="6"/>
      <c r="U15" s="12"/>
      <c r="V15" s="13"/>
    </row>
    <row r="16" spans="1:257" s="15" customFormat="1" ht="15" customHeight="1" x14ac:dyDescent="0.25">
      <c r="A16" s="11"/>
      <c r="B16" s="11">
        <v>15</v>
      </c>
      <c r="C16" s="11">
        <v>6447286143</v>
      </c>
      <c r="D16" s="11" t="s">
        <v>40</v>
      </c>
      <c r="E16" s="10">
        <v>3.75</v>
      </c>
      <c r="F16" s="12">
        <v>0.5</v>
      </c>
      <c r="G16" s="12">
        <v>0.5</v>
      </c>
      <c r="H16" s="12">
        <v>0.2</v>
      </c>
      <c r="I16" s="12">
        <v>0.8</v>
      </c>
      <c r="J16" s="12"/>
      <c r="K16" s="10">
        <f t="shared" si="0"/>
        <v>2</v>
      </c>
      <c r="L16" s="10">
        <f t="shared" si="1"/>
        <v>5.75</v>
      </c>
      <c r="M16" s="12"/>
      <c r="N16" s="12">
        <v>0.25</v>
      </c>
      <c r="O16" s="12">
        <v>0.5</v>
      </c>
      <c r="P16" s="12"/>
      <c r="Q16" s="12"/>
      <c r="R16" s="12"/>
      <c r="S16" s="12"/>
      <c r="T16" s="12"/>
      <c r="U16" s="12"/>
      <c r="V16" s="13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</row>
    <row r="17" spans="1:22" ht="15" customHeight="1" x14ac:dyDescent="0.25">
      <c r="A17" s="5"/>
      <c r="B17" s="11">
        <v>16</v>
      </c>
      <c r="C17" s="8">
        <v>3715638988</v>
      </c>
      <c r="D17" s="8" t="s">
        <v>56</v>
      </c>
      <c r="E17" s="35">
        <v>3</v>
      </c>
      <c r="F17" s="9"/>
      <c r="G17" s="9"/>
      <c r="H17" s="9"/>
      <c r="I17" s="9"/>
      <c r="J17" s="9"/>
      <c r="K17" s="10">
        <f t="shared" si="0"/>
        <v>0</v>
      </c>
      <c r="L17" s="10">
        <f t="shared" si="1"/>
        <v>3</v>
      </c>
      <c r="M17" s="12"/>
      <c r="N17" s="12"/>
      <c r="O17" s="12"/>
      <c r="P17" s="12"/>
      <c r="Q17" s="6"/>
      <c r="R17" s="6"/>
      <c r="S17" s="6"/>
      <c r="T17" s="6"/>
      <c r="U17" s="12"/>
      <c r="V17" s="13"/>
    </row>
    <row r="18" spans="1:22" ht="15" customHeight="1" x14ac:dyDescent="0.2">
      <c r="E18" s="36">
        <f>AVERAGE(E2:E17)</f>
        <v>4.615384615384615</v>
      </c>
    </row>
    <row r="21" spans="1:22" ht="15" customHeight="1" x14ac:dyDescent="0.2">
      <c r="C21" s="1" t="s">
        <v>50</v>
      </c>
      <c r="D21" s="1" t="s">
        <v>51</v>
      </c>
    </row>
    <row r="22" spans="1:22" ht="15" customHeight="1" x14ac:dyDescent="0.2">
      <c r="D22" s="1" t="s">
        <v>52</v>
      </c>
    </row>
  </sheetData>
  <autoFilter ref="A1:V18">
    <sortState ref="A2:R28">
      <sortCondition ref="D2:D28"/>
    </sortState>
  </autoFilter>
  <conditionalFormatting sqref="V2:V17">
    <cfRule type="cellIs" dxfId="3" priority="7" stopIfTrue="1" operator="greaterThanOrEqual">
      <formula>6</formula>
    </cfRule>
    <cfRule type="cellIs" dxfId="2" priority="8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1"/>
  <sheetViews>
    <sheetView showGridLines="0" workbookViewId="0">
      <pane xSplit="4" ySplit="1" topLeftCell="H2" activePane="bottomRight" state="frozen"/>
      <selection activeCell="E19" sqref="E19"/>
      <selection pane="topRight" activeCell="E19" sqref="E19"/>
      <selection pane="bottomLeft" activeCell="E19" sqref="E19"/>
      <selection pane="bottomRight" activeCell="P6" sqref="P6"/>
    </sheetView>
  </sheetViews>
  <sheetFormatPr defaultColWidth="6.59765625" defaultRowHeight="15" customHeight="1" x14ac:dyDescent="0.2"/>
  <cols>
    <col min="1" max="1" width="5.8984375" style="1" customWidth="1"/>
    <col min="2" max="2" width="3.8984375" style="1" customWidth="1"/>
    <col min="3" max="3" width="8.19921875" style="1" customWidth="1"/>
    <col min="4" max="4" width="23.69921875" style="1" customWidth="1"/>
    <col min="5" max="5" width="4.5" style="20" customWidth="1"/>
    <col min="6" max="6" width="7.59765625" style="1" customWidth="1"/>
    <col min="7" max="7" width="7.09765625" style="1" customWidth="1"/>
    <col min="8" max="8" width="9.09765625" style="1" customWidth="1"/>
    <col min="9" max="10" width="8.8984375" style="1" customWidth="1"/>
    <col min="11" max="11" width="7.296875" style="20" customWidth="1"/>
    <col min="12" max="12" width="6.296875" style="20" customWidth="1"/>
    <col min="13" max="16" width="6.59765625" style="14" customWidth="1"/>
    <col min="17" max="17" width="4.8984375" style="1" customWidth="1"/>
    <col min="18" max="18" width="6.59765625" style="1" customWidth="1"/>
    <col min="19" max="19" width="7" style="1" customWidth="1"/>
    <col min="20" max="21" width="6.59765625" style="14" customWidth="1"/>
    <col min="22" max="257" width="6.59765625" style="1" customWidth="1"/>
    <col min="258" max="16384" width="6.59765625" style="2"/>
  </cols>
  <sheetData>
    <row r="1" spans="1:22" ht="33.75" customHeight="1" x14ac:dyDescent="0.2">
      <c r="A1" s="3" t="s">
        <v>7</v>
      </c>
      <c r="B1" s="3" t="s">
        <v>0</v>
      </c>
      <c r="C1" s="3" t="s">
        <v>18</v>
      </c>
      <c r="D1" s="3" t="s">
        <v>1</v>
      </c>
      <c r="E1" s="19" t="s">
        <v>2</v>
      </c>
      <c r="F1" s="3" t="s">
        <v>72</v>
      </c>
      <c r="G1" s="3" t="s">
        <v>73</v>
      </c>
      <c r="H1" s="3" t="s">
        <v>74</v>
      </c>
      <c r="I1" s="3" t="s">
        <v>80</v>
      </c>
      <c r="J1" s="3" t="s">
        <v>77</v>
      </c>
      <c r="K1" s="19" t="s">
        <v>8</v>
      </c>
      <c r="L1" s="19" t="s">
        <v>3</v>
      </c>
      <c r="M1" s="22" t="s">
        <v>5</v>
      </c>
      <c r="N1" s="22" t="s">
        <v>81</v>
      </c>
      <c r="O1" s="22" t="s">
        <v>82</v>
      </c>
      <c r="P1" s="22" t="s">
        <v>87</v>
      </c>
      <c r="Q1" s="4" t="s">
        <v>77</v>
      </c>
      <c r="R1" s="4" t="s">
        <v>84</v>
      </c>
      <c r="S1" s="4" t="s">
        <v>83</v>
      </c>
      <c r="T1" s="21" t="s">
        <v>8</v>
      </c>
      <c r="U1" s="22" t="s">
        <v>6</v>
      </c>
      <c r="V1" s="4" t="s">
        <v>4</v>
      </c>
    </row>
    <row r="2" spans="1:22" ht="15" customHeight="1" x14ac:dyDescent="0.25">
      <c r="A2" s="5"/>
      <c r="B2" s="5">
        <v>1</v>
      </c>
      <c r="C2" s="5">
        <v>1299548847</v>
      </c>
      <c r="D2" s="8" t="s">
        <v>21</v>
      </c>
      <c r="E2" s="10"/>
      <c r="F2" s="6"/>
      <c r="G2" s="6"/>
      <c r="H2" s="6"/>
      <c r="I2" s="6"/>
      <c r="J2" s="6"/>
      <c r="K2" s="10">
        <f>SUM(F2:J2)</f>
        <v>0</v>
      </c>
      <c r="L2" s="10">
        <f>E2+K2</f>
        <v>0</v>
      </c>
      <c r="M2" s="12"/>
      <c r="N2" s="12"/>
      <c r="O2" s="12"/>
      <c r="P2" s="12"/>
      <c r="Q2" s="6"/>
      <c r="R2" s="6"/>
      <c r="S2" s="6"/>
      <c r="T2" s="12"/>
      <c r="U2" s="12"/>
      <c r="V2" s="7"/>
    </row>
    <row r="3" spans="1:22" ht="15" customHeight="1" x14ac:dyDescent="0.25">
      <c r="A3" s="5"/>
      <c r="B3" s="5">
        <v>2</v>
      </c>
      <c r="C3" s="8">
        <v>6622369894</v>
      </c>
      <c r="D3" s="8" t="s">
        <v>24</v>
      </c>
      <c r="E3" s="10">
        <v>4.5</v>
      </c>
      <c r="F3" s="6">
        <v>0.5</v>
      </c>
      <c r="G3" s="6">
        <v>0.5</v>
      </c>
      <c r="H3" s="6">
        <v>0.2</v>
      </c>
      <c r="I3" s="6">
        <v>0.8</v>
      </c>
      <c r="J3" s="6"/>
      <c r="K3" s="10">
        <f t="shared" ref="K3:K46" si="0">SUM(F3:J3)</f>
        <v>2</v>
      </c>
      <c r="L3" s="10">
        <f t="shared" ref="L3:L46" si="1">E3+K3</f>
        <v>6.5</v>
      </c>
      <c r="M3" s="12"/>
      <c r="N3" s="12">
        <v>0.25</v>
      </c>
      <c r="O3" s="12">
        <v>0.5</v>
      </c>
      <c r="P3" s="12"/>
      <c r="Q3" s="6"/>
      <c r="R3" s="6"/>
      <c r="S3" s="6"/>
      <c r="T3" s="12"/>
      <c r="U3" s="12"/>
      <c r="V3" s="7"/>
    </row>
    <row r="4" spans="1:22" ht="15" customHeight="1" x14ac:dyDescent="0.25">
      <c r="A4" s="5"/>
      <c r="B4" s="5">
        <v>3</v>
      </c>
      <c r="C4" s="8">
        <v>7038507228</v>
      </c>
      <c r="D4" s="8" t="s">
        <v>26</v>
      </c>
      <c r="E4" s="10">
        <v>2</v>
      </c>
      <c r="F4" s="6">
        <v>0.5</v>
      </c>
      <c r="G4" s="6"/>
      <c r="H4" s="6">
        <v>0.2</v>
      </c>
      <c r="I4" s="6">
        <v>0.8</v>
      </c>
      <c r="J4" s="6"/>
      <c r="K4" s="10">
        <f t="shared" si="0"/>
        <v>1.5</v>
      </c>
      <c r="L4" s="10">
        <f t="shared" si="1"/>
        <v>3.5</v>
      </c>
      <c r="M4" s="12"/>
      <c r="N4" s="12">
        <v>0.25</v>
      </c>
      <c r="O4" s="12">
        <v>0.5</v>
      </c>
      <c r="P4" s="12"/>
      <c r="Q4" s="6"/>
      <c r="R4" s="6"/>
      <c r="S4" s="6"/>
      <c r="T4" s="12"/>
      <c r="U4" s="12"/>
      <c r="V4" s="7"/>
    </row>
    <row r="5" spans="1:22" ht="15" customHeight="1" x14ac:dyDescent="0.25">
      <c r="A5" s="5"/>
      <c r="B5" s="5">
        <v>4</v>
      </c>
      <c r="C5" s="8">
        <v>6662428260</v>
      </c>
      <c r="D5" s="8" t="s">
        <v>27</v>
      </c>
      <c r="E5" s="10">
        <v>3.25</v>
      </c>
      <c r="F5" s="6">
        <v>0.5</v>
      </c>
      <c r="G5" s="6">
        <v>0.5</v>
      </c>
      <c r="H5" s="6">
        <v>0.2</v>
      </c>
      <c r="I5" s="6">
        <v>0.8</v>
      </c>
      <c r="J5" s="6"/>
      <c r="K5" s="10">
        <f t="shared" si="0"/>
        <v>2</v>
      </c>
      <c r="L5" s="10">
        <f t="shared" si="1"/>
        <v>5.25</v>
      </c>
      <c r="M5" s="12"/>
      <c r="N5" s="12">
        <v>0.25</v>
      </c>
      <c r="O5" s="12">
        <v>0.5</v>
      </c>
      <c r="P5" s="12"/>
      <c r="Q5" s="6"/>
      <c r="R5" s="6"/>
      <c r="S5" s="6"/>
      <c r="T5" s="12"/>
      <c r="U5" s="12"/>
      <c r="V5" s="7"/>
    </row>
    <row r="6" spans="1:22" ht="15" customHeight="1" x14ac:dyDescent="0.25">
      <c r="A6" s="5"/>
      <c r="B6" s="5">
        <v>5</v>
      </c>
      <c r="C6" s="8">
        <v>1299773454</v>
      </c>
      <c r="D6" s="8" t="s">
        <v>57</v>
      </c>
      <c r="E6" s="10"/>
      <c r="F6" s="6"/>
      <c r="G6" s="6"/>
      <c r="H6" s="6">
        <v>0.2</v>
      </c>
      <c r="I6" s="6">
        <v>0.8</v>
      </c>
      <c r="J6" s="6"/>
      <c r="K6" s="10">
        <f t="shared" si="0"/>
        <v>1</v>
      </c>
      <c r="L6" s="10">
        <f t="shared" si="1"/>
        <v>1</v>
      </c>
      <c r="M6" s="12"/>
      <c r="N6" s="12">
        <v>0.25</v>
      </c>
      <c r="O6" s="12">
        <v>0.5</v>
      </c>
      <c r="P6" s="12"/>
      <c r="Q6" s="6"/>
      <c r="R6" s="6"/>
      <c r="S6" s="6"/>
      <c r="T6" s="12"/>
      <c r="U6" s="12"/>
      <c r="V6" s="7"/>
    </row>
    <row r="7" spans="1:22" ht="15" customHeight="1" x14ac:dyDescent="0.25">
      <c r="A7" s="5"/>
      <c r="B7" s="5">
        <v>6</v>
      </c>
      <c r="C7" s="8">
        <v>7030511288</v>
      </c>
      <c r="D7" s="8" t="s">
        <v>28</v>
      </c>
      <c r="E7" s="10">
        <v>5.5</v>
      </c>
      <c r="F7" s="6">
        <v>0.5</v>
      </c>
      <c r="G7" s="6">
        <v>0.5</v>
      </c>
      <c r="H7" s="6"/>
      <c r="I7" s="6"/>
      <c r="J7" s="6">
        <v>1</v>
      </c>
      <c r="K7" s="10">
        <f t="shared" si="0"/>
        <v>2</v>
      </c>
      <c r="L7" s="10">
        <f t="shared" si="1"/>
        <v>7.5</v>
      </c>
      <c r="M7" s="12"/>
      <c r="N7" s="12">
        <v>0.25</v>
      </c>
      <c r="O7" s="12">
        <v>0.5</v>
      </c>
      <c r="P7" s="12"/>
      <c r="Q7" s="6"/>
      <c r="R7" s="6"/>
      <c r="S7" s="6"/>
      <c r="T7" s="12"/>
      <c r="U7" s="12"/>
      <c r="V7" s="7"/>
    </row>
    <row r="8" spans="1:22" ht="15" customHeight="1" x14ac:dyDescent="0.25">
      <c r="A8" s="5"/>
      <c r="B8" s="5">
        <v>7</v>
      </c>
      <c r="C8" s="8">
        <v>1567238272</v>
      </c>
      <c r="D8" s="8" t="s">
        <v>58</v>
      </c>
      <c r="E8" s="10">
        <v>7.25</v>
      </c>
      <c r="F8" s="6"/>
      <c r="G8" s="6"/>
      <c r="H8" s="6">
        <v>0.2</v>
      </c>
      <c r="I8" s="6">
        <v>0.8</v>
      </c>
      <c r="J8" s="6">
        <v>1</v>
      </c>
      <c r="K8" s="10">
        <f t="shared" si="0"/>
        <v>2</v>
      </c>
      <c r="L8" s="10">
        <f t="shared" si="1"/>
        <v>9.25</v>
      </c>
      <c r="M8" s="12"/>
      <c r="N8" s="12">
        <v>0.25</v>
      </c>
      <c r="O8" s="12"/>
      <c r="P8" s="12"/>
      <c r="Q8" s="6"/>
      <c r="R8" s="6"/>
      <c r="S8" s="6"/>
      <c r="T8" s="12"/>
      <c r="U8" s="12"/>
      <c r="V8" s="7"/>
    </row>
    <row r="9" spans="1:22" ht="15" customHeight="1" x14ac:dyDescent="0.25">
      <c r="A9" s="5"/>
      <c r="B9" s="5">
        <v>8</v>
      </c>
      <c r="C9" s="8">
        <v>100867863</v>
      </c>
      <c r="D9" s="8" t="s">
        <v>29</v>
      </c>
      <c r="E9" s="10">
        <v>4.25</v>
      </c>
      <c r="F9" s="6">
        <v>0.5</v>
      </c>
      <c r="G9" s="6">
        <v>0.5</v>
      </c>
      <c r="H9" s="6">
        <v>0.2</v>
      </c>
      <c r="I9" s="6">
        <v>0.8</v>
      </c>
      <c r="J9" s="6"/>
      <c r="K9" s="10">
        <f t="shared" si="0"/>
        <v>2</v>
      </c>
      <c r="L9" s="10">
        <f t="shared" si="1"/>
        <v>6.25</v>
      </c>
      <c r="M9" s="12"/>
      <c r="N9" s="12">
        <v>0.25</v>
      </c>
      <c r="O9" s="12">
        <v>0.5</v>
      </c>
      <c r="P9" s="12"/>
      <c r="Q9" s="6"/>
      <c r="R9" s="6"/>
      <c r="S9" s="6"/>
      <c r="T9" s="12"/>
      <c r="U9" s="12"/>
      <c r="V9" s="7"/>
    </row>
    <row r="10" spans="1:22" ht="15" customHeight="1" x14ac:dyDescent="0.25">
      <c r="A10" s="5"/>
      <c r="B10" s="5">
        <v>9</v>
      </c>
      <c r="C10" s="8">
        <v>6276245226</v>
      </c>
      <c r="D10" s="8" t="s">
        <v>30</v>
      </c>
      <c r="E10" s="10">
        <v>5.5</v>
      </c>
      <c r="F10" s="6">
        <v>0.5</v>
      </c>
      <c r="G10" s="6">
        <v>0.5</v>
      </c>
      <c r="H10" s="6">
        <v>0.2</v>
      </c>
      <c r="I10" s="6">
        <v>0.8</v>
      </c>
      <c r="J10" s="6"/>
      <c r="K10" s="10">
        <f t="shared" si="0"/>
        <v>2</v>
      </c>
      <c r="L10" s="10">
        <f t="shared" si="1"/>
        <v>7.5</v>
      </c>
      <c r="M10" s="12"/>
      <c r="N10" s="12">
        <v>0.25</v>
      </c>
      <c r="O10" s="12"/>
      <c r="P10" s="12"/>
      <c r="Q10" s="6"/>
      <c r="R10" s="6"/>
      <c r="S10" s="6"/>
      <c r="T10" s="12"/>
      <c r="U10" s="12"/>
      <c r="V10" s="7"/>
    </row>
    <row r="11" spans="1:22" ht="15" customHeight="1" x14ac:dyDescent="0.25">
      <c r="A11" s="5"/>
      <c r="B11" s="5">
        <v>10</v>
      </c>
      <c r="C11" s="8">
        <v>6851447681</v>
      </c>
      <c r="D11" s="8" t="s">
        <v>31</v>
      </c>
      <c r="E11" s="10">
        <v>4</v>
      </c>
      <c r="F11" s="6">
        <v>0.5</v>
      </c>
      <c r="G11" s="6">
        <v>0.5</v>
      </c>
      <c r="H11" s="6">
        <v>0.2</v>
      </c>
      <c r="I11" s="6">
        <v>0.8</v>
      </c>
      <c r="J11" s="6"/>
      <c r="K11" s="10">
        <f t="shared" si="0"/>
        <v>2</v>
      </c>
      <c r="L11" s="10">
        <f t="shared" si="1"/>
        <v>6</v>
      </c>
      <c r="M11" s="12"/>
      <c r="N11" s="12">
        <v>0.25</v>
      </c>
      <c r="O11" s="12">
        <v>0.5</v>
      </c>
      <c r="P11" s="12"/>
      <c r="Q11" s="6"/>
      <c r="R11" s="6"/>
      <c r="S11" s="6"/>
      <c r="T11" s="12"/>
      <c r="U11" s="12"/>
      <c r="V11" s="7"/>
    </row>
    <row r="12" spans="1:22" ht="15" customHeight="1" x14ac:dyDescent="0.25">
      <c r="A12" s="5"/>
      <c r="B12" s="5">
        <v>11</v>
      </c>
      <c r="C12" s="8">
        <v>6814007947</v>
      </c>
      <c r="D12" s="8" t="s">
        <v>59</v>
      </c>
      <c r="E12" s="10">
        <v>4</v>
      </c>
      <c r="F12" s="6">
        <v>0.5</v>
      </c>
      <c r="G12" s="6">
        <v>0.5</v>
      </c>
      <c r="H12" s="6">
        <v>0.2</v>
      </c>
      <c r="I12" s="6">
        <v>0.8</v>
      </c>
      <c r="J12" s="6"/>
      <c r="K12" s="10">
        <f t="shared" si="0"/>
        <v>2</v>
      </c>
      <c r="L12" s="10">
        <f t="shared" si="1"/>
        <v>6</v>
      </c>
      <c r="M12" s="12"/>
      <c r="N12" s="12">
        <v>0.25</v>
      </c>
      <c r="O12" s="12">
        <v>0.5</v>
      </c>
      <c r="P12" s="12"/>
      <c r="Q12" s="6"/>
      <c r="R12" s="6"/>
      <c r="S12" s="6"/>
      <c r="T12" s="12"/>
      <c r="U12" s="12"/>
      <c r="V12" s="7"/>
    </row>
    <row r="13" spans="1:22" ht="15" customHeight="1" x14ac:dyDescent="0.25">
      <c r="A13" s="5"/>
      <c r="B13" s="5">
        <v>12</v>
      </c>
      <c r="C13" s="8">
        <v>6857472191</v>
      </c>
      <c r="D13" s="8" t="s">
        <v>32</v>
      </c>
      <c r="E13" s="10">
        <v>6.25</v>
      </c>
      <c r="F13" s="6">
        <v>0.5</v>
      </c>
      <c r="G13" s="6">
        <v>0.5</v>
      </c>
      <c r="H13" s="6">
        <v>0.2</v>
      </c>
      <c r="I13" s="6">
        <v>0.8</v>
      </c>
      <c r="J13" s="6"/>
      <c r="K13" s="10">
        <f t="shared" si="0"/>
        <v>2</v>
      </c>
      <c r="L13" s="10">
        <f t="shared" si="1"/>
        <v>8.25</v>
      </c>
      <c r="M13" s="12"/>
      <c r="N13" s="12">
        <v>0.25</v>
      </c>
      <c r="O13" s="12">
        <v>0.5</v>
      </c>
      <c r="P13" s="12"/>
      <c r="Q13" s="6"/>
      <c r="R13" s="6"/>
      <c r="S13" s="6"/>
      <c r="T13" s="12"/>
      <c r="U13" s="12"/>
      <c r="V13" s="7"/>
    </row>
    <row r="14" spans="1:22" ht="15" customHeight="1" x14ac:dyDescent="0.25">
      <c r="A14" s="5"/>
      <c r="B14" s="5">
        <v>13</v>
      </c>
      <c r="C14" s="8">
        <v>6248224300</v>
      </c>
      <c r="D14" s="8" t="s">
        <v>33</v>
      </c>
      <c r="E14" s="10">
        <v>4.25</v>
      </c>
      <c r="F14" s="6">
        <v>0.5</v>
      </c>
      <c r="G14" s="6">
        <v>0.5</v>
      </c>
      <c r="H14" s="6">
        <v>0.2</v>
      </c>
      <c r="I14" s="6">
        <v>0.8</v>
      </c>
      <c r="J14" s="6"/>
      <c r="K14" s="10">
        <f t="shared" si="0"/>
        <v>2</v>
      </c>
      <c r="L14" s="10">
        <f t="shared" si="1"/>
        <v>6.25</v>
      </c>
      <c r="M14" s="12"/>
      <c r="N14" s="12">
        <v>0.25</v>
      </c>
      <c r="O14" s="12">
        <v>0.5</v>
      </c>
      <c r="P14" s="12"/>
      <c r="Q14" s="6"/>
      <c r="R14" s="6"/>
      <c r="S14" s="6"/>
      <c r="T14" s="12"/>
      <c r="U14" s="12"/>
      <c r="V14" s="7"/>
    </row>
    <row r="15" spans="1:22" ht="15" customHeight="1" x14ac:dyDescent="0.25">
      <c r="A15" s="5"/>
      <c r="B15" s="5">
        <v>14</v>
      </c>
      <c r="C15" s="8">
        <v>9921002196</v>
      </c>
      <c r="D15" s="8" t="s">
        <v>60</v>
      </c>
      <c r="E15" s="10"/>
      <c r="F15" s="6"/>
      <c r="G15" s="6"/>
      <c r="H15" s="6"/>
      <c r="I15" s="6"/>
      <c r="J15" s="6"/>
      <c r="K15" s="10">
        <f t="shared" si="0"/>
        <v>0</v>
      </c>
      <c r="L15" s="10">
        <f t="shared" si="1"/>
        <v>0</v>
      </c>
      <c r="M15" s="12"/>
      <c r="N15" s="12"/>
      <c r="O15" s="12"/>
      <c r="P15" s="12"/>
      <c r="Q15" s="6"/>
      <c r="R15" s="6"/>
      <c r="S15" s="6"/>
      <c r="T15" s="12"/>
      <c r="U15" s="12"/>
      <c r="V15" s="7"/>
    </row>
    <row r="16" spans="1:22" ht="15" customHeight="1" x14ac:dyDescent="0.25">
      <c r="A16" s="5"/>
      <c r="B16" s="5">
        <v>15</v>
      </c>
      <c r="C16" s="8">
        <v>6814008277</v>
      </c>
      <c r="D16" s="8" t="s">
        <v>34</v>
      </c>
      <c r="E16" s="10">
        <v>6.5</v>
      </c>
      <c r="F16" s="6">
        <v>0.4</v>
      </c>
      <c r="G16" s="6"/>
      <c r="H16" s="6">
        <v>0.2</v>
      </c>
      <c r="I16" s="6">
        <v>0.8</v>
      </c>
      <c r="J16" s="6"/>
      <c r="K16" s="10">
        <f t="shared" si="0"/>
        <v>1.4000000000000001</v>
      </c>
      <c r="L16" s="10">
        <f t="shared" si="1"/>
        <v>7.9</v>
      </c>
      <c r="M16" s="12"/>
      <c r="N16" s="12">
        <v>0.25</v>
      </c>
      <c r="O16" s="12"/>
      <c r="P16" s="12"/>
      <c r="Q16" s="6"/>
      <c r="R16" s="6"/>
      <c r="S16" s="6"/>
      <c r="T16" s="12"/>
      <c r="U16" s="12"/>
      <c r="V16" s="7"/>
    </row>
    <row r="17" spans="1:257" ht="15" customHeight="1" x14ac:dyDescent="0.25">
      <c r="A17" s="5"/>
      <c r="B17" s="5">
        <v>16</v>
      </c>
      <c r="C17" s="8">
        <v>6442297203</v>
      </c>
      <c r="D17" s="8" t="s">
        <v>35</v>
      </c>
      <c r="E17" s="10">
        <v>2.25</v>
      </c>
      <c r="F17" s="6">
        <v>0.5</v>
      </c>
      <c r="G17" s="6">
        <v>0.5</v>
      </c>
      <c r="H17" s="6"/>
      <c r="I17" s="6"/>
      <c r="J17" s="6">
        <v>0.5</v>
      </c>
      <c r="K17" s="10">
        <f t="shared" si="0"/>
        <v>1.5</v>
      </c>
      <c r="L17" s="10">
        <f t="shared" si="1"/>
        <v>3.75</v>
      </c>
      <c r="M17" s="12"/>
      <c r="N17" s="12">
        <v>0.25</v>
      </c>
      <c r="O17" s="12">
        <v>0.5</v>
      </c>
      <c r="P17" s="12"/>
      <c r="Q17" s="6"/>
      <c r="R17" s="6"/>
      <c r="S17" s="6"/>
      <c r="T17" s="12"/>
      <c r="U17" s="12"/>
      <c r="V17" s="7"/>
    </row>
    <row r="18" spans="1:257" ht="15" customHeight="1" x14ac:dyDescent="0.25">
      <c r="A18" s="5"/>
      <c r="B18" s="5">
        <v>17</v>
      </c>
      <c r="C18" s="8">
        <v>2300000442</v>
      </c>
      <c r="D18" s="8" t="s">
        <v>61</v>
      </c>
      <c r="E18" s="10">
        <v>3.75</v>
      </c>
      <c r="F18" s="6"/>
      <c r="G18" s="6">
        <v>0.5</v>
      </c>
      <c r="H18" s="6">
        <v>0.2</v>
      </c>
      <c r="I18" s="6">
        <v>0.8</v>
      </c>
      <c r="J18" s="6">
        <v>0.5</v>
      </c>
      <c r="K18" s="10">
        <f t="shared" si="0"/>
        <v>2</v>
      </c>
      <c r="L18" s="10">
        <f t="shared" si="1"/>
        <v>5.75</v>
      </c>
      <c r="M18" s="12"/>
      <c r="N18" s="12">
        <v>0.25</v>
      </c>
      <c r="O18" s="12">
        <v>0.5</v>
      </c>
      <c r="P18" s="12"/>
      <c r="Q18" s="6"/>
      <c r="R18" s="6"/>
      <c r="S18" s="6"/>
      <c r="T18" s="12"/>
      <c r="U18" s="12"/>
      <c r="V18" s="7"/>
    </row>
    <row r="19" spans="1:257" ht="15" customHeight="1" x14ac:dyDescent="0.25">
      <c r="A19" s="5"/>
      <c r="B19" s="5">
        <v>18</v>
      </c>
      <c r="C19" s="8">
        <v>6662394412</v>
      </c>
      <c r="D19" s="8" t="s">
        <v>36</v>
      </c>
      <c r="E19" s="10">
        <v>7.25</v>
      </c>
      <c r="F19" s="6">
        <v>0.5</v>
      </c>
      <c r="G19" s="6">
        <v>0.5</v>
      </c>
      <c r="H19" s="6">
        <v>0.2</v>
      </c>
      <c r="I19" s="6">
        <v>0.8</v>
      </c>
      <c r="J19" s="6"/>
      <c r="K19" s="10">
        <f t="shared" si="0"/>
        <v>2</v>
      </c>
      <c r="L19" s="10">
        <f t="shared" si="1"/>
        <v>9.25</v>
      </c>
      <c r="M19" s="12"/>
      <c r="N19" s="12">
        <v>0.25</v>
      </c>
      <c r="O19" s="12">
        <v>0.5</v>
      </c>
      <c r="P19" s="12"/>
      <c r="Q19" s="6"/>
      <c r="R19" s="6"/>
      <c r="S19" s="6"/>
      <c r="T19" s="12"/>
      <c r="U19" s="12"/>
      <c r="V19" s="7"/>
    </row>
    <row r="20" spans="1:257" ht="15" customHeight="1" x14ac:dyDescent="0.25">
      <c r="A20" s="5"/>
      <c r="B20" s="5">
        <v>19</v>
      </c>
      <c r="C20" s="8">
        <v>1299418520</v>
      </c>
      <c r="D20" s="8" t="s">
        <v>37</v>
      </c>
      <c r="E20" s="10">
        <v>5.75</v>
      </c>
      <c r="F20" s="6">
        <v>0.5</v>
      </c>
      <c r="G20" s="6">
        <v>0.5</v>
      </c>
      <c r="H20" s="6">
        <v>0.2</v>
      </c>
      <c r="I20" s="6">
        <v>0.8</v>
      </c>
      <c r="J20" s="6"/>
      <c r="K20" s="10">
        <f t="shared" si="0"/>
        <v>2</v>
      </c>
      <c r="L20" s="10">
        <f t="shared" si="1"/>
        <v>7.75</v>
      </c>
      <c r="M20" s="12"/>
      <c r="N20" s="12">
        <v>0.25</v>
      </c>
      <c r="O20" s="12">
        <v>0.5</v>
      </c>
      <c r="P20" s="12"/>
      <c r="Q20" s="6"/>
      <c r="R20" s="6"/>
      <c r="S20" s="6"/>
      <c r="T20" s="12"/>
      <c r="U20" s="12"/>
      <c r="V20" s="7"/>
    </row>
    <row r="21" spans="1:257" ht="15" customHeight="1" x14ac:dyDescent="0.25">
      <c r="A21" s="5"/>
      <c r="B21" s="5">
        <v>20</v>
      </c>
      <c r="C21" s="8">
        <v>2033008427</v>
      </c>
      <c r="D21" s="8" t="s">
        <v>38</v>
      </c>
      <c r="E21" s="10">
        <v>3.25</v>
      </c>
      <c r="F21" s="6">
        <v>0.5</v>
      </c>
      <c r="G21" s="6">
        <v>0.5</v>
      </c>
      <c r="H21" s="6">
        <v>0.2</v>
      </c>
      <c r="I21" s="6">
        <v>0.8</v>
      </c>
      <c r="J21" s="6"/>
      <c r="K21" s="10">
        <f t="shared" si="0"/>
        <v>2</v>
      </c>
      <c r="L21" s="10">
        <f t="shared" si="1"/>
        <v>5.25</v>
      </c>
      <c r="M21" s="12"/>
      <c r="N21" s="12">
        <v>0.25</v>
      </c>
      <c r="O21" s="12">
        <v>0.5</v>
      </c>
      <c r="P21" s="12"/>
      <c r="Q21" s="6"/>
      <c r="R21" s="6"/>
      <c r="S21" s="6"/>
      <c r="T21" s="12"/>
      <c r="U21" s="12"/>
      <c r="V21" s="7"/>
    </row>
    <row r="22" spans="1:257" ht="15" customHeight="1" x14ac:dyDescent="0.25">
      <c r="A22" s="5"/>
      <c r="B22" s="5">
        <v>21</v>
      </c>
      <c r="C22" s="8">
        <v>111504465</v>
      </c>
      <c r="D22" s="8" t="s">
        <v>62</v>
      </c>
      <c r="E22" s="10">
        <v>4.5</v>
      </c>
      <c r="F22" s="6">
        <v>0.5</v>
      </c>
      <c r="G22" s="6">
        <v>0.4</v>
      </c>
      <c r="H22" s="6">
        <v>0.2</v>
      </c>
      <c r="I22" s="6">
        <v>0.8</v>
      </c>
      <c r="J22" s="6"/>
      <c r="K22" s="10">
        <f t="shared" si="0"/>
        <v>1.9000000000000001</v>
      </c>
      <c r="L22" s="10">
        <f t="shared" si="1"/>
        <v>6.4</v>
      </c>
      <c r="M22" s="12"/>
      <c r="N22" s="12">
        <v>0.25</v>
      </c>
      <c r="O22" s="12">
        <v>0.5</v>
      </c>
      <c r="P22" s="12"/>
      <c r="Q22" s="6"/>
      <c r="R22" s="6"/>
      <c r="S22" s="6"/>
      <c r="T22" s="12"/>
      <c r="U22" s="12"/>
      <c r="V22" s="7"/>
    </row>
    <row r="23" spans="1:257" ht="15" customHeight="1" x14ac:dyDescent="0.25">
      <c r="A23" s="5"/>
      <c r="B23" s="5">
        <v>22</v>
      </c>
      <c r="C23" s="8">
        <v>6297243405</v>
      </c>
      <c r="D23" s="8" t="s">
        <v>39</v>
      </c>
      <c r="E23" s="10">
        <v>6</v>
      </c>
      <c r="F23" s="6">
        <v>0.5</v>
      </c>
      <c r="G23" s="6">
        <v>0.5</v>
      </c>
      <c r="H23" s="6">
        <v>0.2</v>
      </c>
      <c r="I23" s="6">
        <v>0.8</v>
      </c>
      <c r="J23" s="6"/>
      <c r="K23" s="10">
        <f t="shared" si="0"/>
        <v>2</v>
      </c>
      <c r="L23" s="10">
        <f t="shared" si="1"/>
        <v>8</v>
      </c>
      <c r="M23" s="12"/>
      <c r="N23" s="12">
        <v>0.25</v>
      </c>
      <c r="O23" s="12">
        <v>0.5</v>
      </c>
      <c r="P23" s="12"/>
      <c r="Q23" s="6"/>
      <c r="R23" s="6"/>
      <c r="S23" s="6"/>
      <c r="T23" s="12"/>
      <c r="U23" s="12"/>
      <c r="V23" s="7"/>
    </row>
    <row r="24" spans="1:257" ht="15" customHeight="1" x14ac:dyDescent="0.25">
      <c r="A24" s="5"/>
      <c r="B24" s="5">
        <v>23</v>
      </c>
      <c r="C24" s="8">
        <v>6662426294</v>
      </c>
      <c r="D24" s="8" t="s">
        <v>41</v>
      </c>
      <c r="E24" s="10">
        <v>3.75</v>
      </c>
      <c r="F24" s="6">
        <v>0.5</v>
      </c>
      <c r="G24" s="6">
        <v>0.5</v>
      </c>
      <c r="H24" s="6">
        <v>0.2</v>
      </c>
      <c r="I24" s="6">
        <v>0.8</v>
      </c>
      <c r="J24" s="6"/>
      <c r="K24" s="10">
        <f t="shared" si="0"/>
        <v>2</v>
      </c>
      <c r="L24" s="10">
        <f t="shared" si="1"/>
        <v>5.75</v>
      </c>
      <c r="M24" s="12"/>
      <c r="N24" s="12">
        <v>0.25</v>
      </c>
      <c r="O24" s="12">
        <v>0.5</v>
      </c>
      <c r="P24" s="12"/>
      <c r="Q24" s="6"/>
      <c r="R24" s="6"/>
      <c r="S24" s="6"/>
      <c r="T24" s="12"/>
      <c r="U24" s="12"/>
      <c r="V24" s="7"/>
    </row>
    <row r="25" spans="1:257" ht="15" customHeight="1" x14ac:dyDescent="0.25">
      <c r="A25" s="5"/>
      <c r="B25" s="5">
        <v>24</v>
      </c>
      <c r="C25" s="8">
        <v>1575158537</v>
      </c>
      <c r="D25" s="8" t="s">
        <v>42</v>
      </c>
      <c r="E25" s="10">
        <v>5.75</v>
      </c>
      <c r="F25" s="6">
        <v>0.5</v>
      </c>
      <c r="G25" s="6">
        <v>0.4</v>
      </c>
      <c r="H25" s="6">
        <v>0.2</v>
      </c>
      <c r="I25" s="6">
        <v>0.8</v>
      </c>
      <c r="J25" s="6"/>
      <c r="K25" s="10">
        <f t="shared" si="0"/>
        <v>1.9000000000000001</v>
      </c>
      <c r="L25" s="10">
        <f t="shared" si="1"/>
        <v>7.65</v>
      </c>
      <c r="M25" s="12"/>
      <c r="N25" s="12">
        <v>0.25</v>
      </c>
      <c r="O25" s="12">
        <v>0.5</v>
      </c>
      <c r="P25" s="12"/>
      <c r="Q25" s="6"/>
      <c r="R25" s="6"/>
      <c r="S25" s="6"/>
      <c r="T25" s="12"/>
      <c r="U25" s="12"/>
      <c r="V25" s="7"/>
    </row>
    <row r="26" spans="1:257" ht="15" customHeight="1" x14ac:dyDescent="0.25">
      <c r="A26" s="5"/>
      <c r="B26" s="5">
        <v>25</v>
      </c>
      <c r="C26" s="8">
        <v>6659373453</v>
      </c>
      <c r="D26" s="8" t="s">
        <v>44</v>
      </c>
      <c r="E26" s="10">
        <v>2.5</v>
      </c>
      <c r="F26" s="6">
        <v>0.5</v>
      </c>
      <c r="G26" s="6">
        <v>0.5</v>
      </c>
      <c r="H26" s="6">
        <v>0.2</v>
      </c>
      <c r="I26" s="6">
        <v>0.8</v>
      </c>
      <c r="J26" s="6"/>
      <c r="K26" s="10">
        <f t="shared" si="0"/>
        <v>2</v>
      </c>
      <c r="L26" s="10">
        <f t="shared" si="1"/>
        <v>4.5</v>
      </c>
      <c r="M26" s="12"/>
      <c r="N26" s="12">
        <v>0.25</v>
      </c>
      <c r="O26" s="12">
        <v>0.5</v>
      </c>
      <c r="P26" s="12"/>
      <c r="Q26" s="6"/>
      <c r="R26" s="6"/>
      <c r="S26" s="6"/>
      <c r="T26" s="12"/>
      <c r="U26" s="12"/>
      <c r="V26" s="7"/>
    </row>
    <row r="27" spans="1:257" ht="15" customHeight="1" x14ac:dyDescent="0.25">
      <c r="A27" s="5"/>
      <c r="B27" s="5">
        <v>26</v>
      </c>
      <c r="C27" s="8">
        <v>6814015039</v>
      </c>
      <c r="D27" s="8" t="s">
        <v>45</v>
      </c>
      <c r="E27" s="10">
        <v>6.5</v>
      </c>
      <c r="F27" s="6">
        <v>0.5</v>
      </c>
      <c r="G27" s="6">
        <v>0.5</v>
      </c>
      <c r="H27" s="6">
        <v>0.2</v>
      </c>
      <c r="I27" s="6">
        <v>0.8</v>
      </c>
      <c r="J27" s="6"/>
      <c r="K27" s="10">
        <f t="shared" si="0"/>
        <v>2</v>
      </c>
      <c r="L27" s="10">
        <f t="shared" si="1"/>
        <v>8.5</v>
      </c>
      <c r="M27" s="12"/>
      <c r="N27" s="12">
        <v>0.25</v>
      </c>
      <c r="O27" s="12">
        <v>0.5</v>
      </c>
      <c r="P27" s="12"/>
      <c r="Q27" s="6"/>
      <c r="R27" s="6"/>
      <c r="S27" s="6"/>
      <c r="T27" s="12"/>
      <c r="U27" s="12"/>
      <c r="V27" s="7"/>
    </row>
    <row r="28" spans="1:257" ht="15" customHeight="1" x14ac:dyDescent="0.25">
      <c r="A28" s="5"/>
      <c r="B28" s="5">
        <v>27</v>
      </c>
      <c r="C28" s="8">
        <v>6814014909</v>
      </c>
      <c r="D28" s="8" t="s">
        <v>46</v>
      </c>
      <c r="E28" s="10">
        <v>4.0999999999999996</v>
      </c>
      <c r="F28" s="6">
        <v>0.5</v>
      </c>
      <c r="G28" s="6">
        <v>0.4</v>
      </c>
      <c r="H28" s="6">
        <v>0.2</v>
      </c>
      <c r="I28" s="6">
        <v>0.8</v>
      </c>
      <c r="J28" s="6"/>
      <c r="K28" s="10">
        <f t="shared" si="0"/>
        <v>1.9000000000000001</v>
      </c>
      <c r="L28" s="10">
        <f t="shared" si="1"/>
        <v>6</v>
      </c>
      <c r="M28" s="12"/>
      <c r="N28" s="12">
        <v>0.25</v>
      </c>
      <c r="O28" s="12">
        <v>0.5</v>
      </c>
      <c r="P28" s="12"/>
      <c r="Q28" s="6"/>
      <c r="R28" s="6"/>
      <c r="S28" s="6"/>
      <c r="T28" s="12"/>
      <c r="U28" s="12"/>
      <c r="V28" s="7"/>
    </row>
    <row r="29" spans="1:257" ht="15" customHeight="1" x14ac:dyDescent="0.25">
      <c r="A29" s="5"/>
      <c r="B29" s="5">
        <v>28</v>
      </c>
      <c r="C29" s="8">
        <v>2033004613</v>
      </c>
      <c r="D29" s="8" t="s">
        <v>63</v>
      </c>
      <c r="E29" s="10">
        <v>1.25</v>
      </c>
      <c r="F29" s="6"/>
      <c r="G29" s="6"/>
      <c r="H29" s="6">
        <v>0.2</v>
      </c>
      <c r="I29" s="6">
        <v>0.8</v>
      </c>
      <c r="J29" s="6"/>
      <c r="K29" s="10">
        <f t="shared" si="0"/>
        <v>1</v>
      </c>
      <c r="L29" s="10">
        <f t="shared" si="1"/>
        <v>2.25</v>
      </c>
      <c r="M29" s="12"/>
      <c r="N29" s="12">
        <v>0.25</v>
      </c>
      <c r="O29" s="12">
        <v>0.5</v>
      </c>
      <c r="P29" s="12"/>
      <c r="Q29" s="6"/>
      <c r="R29" s="6"/>
      <c r="S29" s="6"/>
      <c r="T29" s="12"/>
      <c r="U29" s="12"/>
      <c r="V29" s="7"/>
    </row>
    <row r="30" spans="1:257" ht="14.25" customHeight="1" x14ac:dyDescent="0.25">
      <c r="A30" s="5"/>
      <c r="B30" s="5">
        <v>29</v>
      </c>
      <c r="C30" s="8">
        <v>6284257410</v>
      </c>
      <c r="D30" s="8" t="s">
        <v>47</v>
      </c>
      <c r="E30" s="10">
        <v>5.25</v>
      </c>
      <c r="F30" s="6">
        <v>0.5</v>
      </c>
      <c r="G30" s="6"/>
      <c r="H30" s="6">
        <v>0.2</v>
      </c>
      <c r="I30" s="6">
        <v>0.8</v>
      </c>
      <c r="J30" s="6"/>
      <c r="K30" s="10">
        <f t="shared" si="0"/>
        <v>1.5</v>
      </c>
      <c r="L30" s="10">
        <f t="shared" si="1"/>
        <v>6.75</v>
      </c>
      <c r="M30" s="12"/>
      <c r="N30" s="12">
        <v>0.25</v>
      </c>
      <c r="O30" s="12">
        <v>0.5</v>
      </c>
      <c r="P30" s="12"/>
      <c r="Q30" s="6"/>
      <c r="R30" s="6"/>
      <c r="S30" s="6"/>
      <c r="T30" s="12"/>
      <c r="U30" s="12"/>
      <c r="V30" s="7"/>
    </row>
    <row r="31" spans="1:257" s="34" customFormat="1" ht="15" customHeight="1" x14ac:dyDescent="0.25">
      <c r="A31" s="29"/>
      <c r="B31" s="29">
        <v>1</v>
      </c>
      <c r="C31" s="30">
        <v>1299858259</v>
      </c>
      <c r="D31" s="29" t="s">
        <v>64</v>
      </c>
      <c r="E31" s="10">
        <v>5.75</v>
      </c>
      <c r="F31" s="31">
        <v>0.5</v>
      </c>
      <c r="G31" s="31">
        <v>0.4</v>
      </c>
      <c r="H31" s="31">
        <v>0.2</v>
      </c>
      <c r="I31" s="31">
        <v>0.8</v>
      </c>
      <c r="J31" s="31"/>
      <c r="K31" s="10">
        <f>SUM(F31:J31)</f>
        <v>1.9000000000000001</v>
      </c>
      <c r="L31" s="10">
        <f t="shared" si="1"/>
        <v>7.65</v>
      </c>
      <c r="M31" s="12"/>
      <c r="N31" s="12"/>
      <c r="O31" s="12">
        <v>0.25</v>
      </c>
      <c r="P31" s="12"/>
      <c r="Q31" s="31"/>
      <c r="R31" s="31"/>
      <c r="S31" s="31"/>
      <c r="T31" s="31"/>
      <c r="U31" s="12"/>
      <c r="V31" s="32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  <c r="IW31" s="33"/>
    </row>
    <row r="32" spans="1:257" s="34" customFormat="1" ht="15" customHeight="1" x14ac:dyDescent="0.25">
      <c r="A32" s="29"/>
      <c r="B32" s="29">
        <v>2</v>
      </c>
      <c r="C32" s="30">
        <v>90488644</v>
      </c>
      <c r="D32" s="29" t="s">
        <v>20</v>
      </c>
      <c r="E32" s="10">
        <v>2.5</v>
      </c>
      <c r="F32" s="31"/>
      <c r="G32" s="31"/>
      <c r="H32" s="31">
        <v>0.2</v>
      </c>
      <c r="I32" s="31">
        <v>0.8</v>
      </c>
      <c r="J32" s="31"/>
      <c r="K32" s="10">
        <f t="shared" si="0"/>
        <v>1</v>
      </c>
      <c r="L32" s="10">
        <f t="shared" si="1"/>
        <v>3.5</v>
      </c>
      <c r="M32" s="12"/>
      <c r="N32" s="12"/>
      <c r="O32" s="12"/>
      <c r="P32" s="12"/>
      <c r="Q32" s="31"/>
      <c r="R32" s="31"/>
      <c r="S32" s="31"/>
      <c r="T32" s="31"/>
      <c r="U32" s="12"/>
      <c r="V32" s="32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  <c r="IW32" s="33"/>
    </row>
    <row r="33" spans="1:257" s="34" customFormat="1" ht="15" customHeight="1" x14ac:dyDescent="0.25">
      <c r="A33" s="29"/>
      <c r="B33" s="29">
        <v>3</v>
      </c>
      <c r="C33" s="30">
        <v>6463220573</v>
      </c>
      <c r="D33" s="30" t="s">
        <v>23</v>
      </c>
      <c r="E33" s="10">
        <v>1.5</v>
      </c>
      <c r="F33" s="31">
        <v>0.5</v>
      </c>
      <c r="G33" s="31">
        <v>0.5</v>
      </c>
      <c r="H33" s="31">
        <v>0.2</v>
      </c>
      <c r="I33" s="31">
        <v>0.8</v>
      </c>
      <c r="J33" s="31"/>
      <c r="K33" s="10">
        <f t="shared" si="0"/>
        <v>2</v>
      </c>
      <c r="L33" s="10">
        <f t="shared" si="1"/>
        <v>3.5</v>
      </c>
      <c r="M33" s="12"/>
      <c r="N33" s="12">
        <v>0.25</v>
      </c>
      <c r="O33" s="12">
        <v>0.5</v>
      </c>
      <c r="P33" s="12"/>
      <c r="Q33" s="31"/>
      <c r="R33" s="31"/>
      <c r="S33" s="31"/>
      <c r="T33" s="31"/>
      <c r="U33" s="12"/>
      <c r="V33" s="32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  <c r="IW33" s="33"/>
    </row>
    <row r="34" spans="1:257" s="34" customFormat="1" ht="15" customHeight="1" x14ac:dyDescent="0.25">
      <c r="A34" s="29"/>
      <c r="B34" s="29">
        <v>4</v>
      </c>
      <c r="C34" s="30">
        <v>6821483580</v>
      </c>
      <c r="D34" s="30" t="s">
        <v>25</v>
      </c>
      <c r="E34" s="10">
        <v>6</v>
      </c>
      <c r="F34" s="31">
        <v>0.5</v>
      </c>
      <c r="G34" s="31">
        <v>0.5</v>
      </c>
      <c r="H34" s="31">
        <v>0.2</v>
      </c>
      <c r="I34" s="31">
        <v>0.8</v>
      </c>
      <c r="J34" s="31"/>
      <c r="K34" s="10">
        <f t="shared" si="0"/>
        <v>2</v>
      </c>
      <c r="L34" s="10">
        <f t="shared" si="1"/>
        <v>8</v>
      </c>
      <c r="M34" s="12"/>
      <c r="N34" s="12">
        <v>0.25</v>
      </c>
      <c r="O34" s="12">
        <v>0.5</v>
      </c>
      <c r="P34" s="12"/>
      <c r="Q34" s="31"/>
      <c r="R34" s="31"/>
      <c r="S34" s="31"/>
      <c r="T34" s="31"/>
      <c r="U34" s="12"/>
      <c r="V34" s="32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  <c r="IW34" s="33"/>
    </row>
    <row r="35" spans="1:257" s="34" customFormat="1" ht="15" customHeight="1" x14ac:dyDescent="0.25">
      <c r="A35" s="29"/>
      <c r="B35" s="29">
        <v>5</v>
      </c>
      <c r="C35" s="29">
        <v>6451303996</v>
      </c>
      <c r="D35" s="29" t="s">
        <v>49</v>
      </c>
      <c r="E35" s="10">
        <v>3.25</v>
      </c>
      <c r="F35" s="31">
        <v>0.5</v>
      </c>
      <c r="G35" s="31">
        <v>0.5</v>
      </c>
      <c r="H35" s="31">
        <v>0.2</v>
      </c>
      <c r="I35" s="31">
        <v>0.8</v>
      </c>
      <c r="J35" s="31"/>
      <c r="K35" s="10">
        <f t="shared" si="0"/>
        <v>2</v>
      </c>
      <c r="L35" s="10">
        <f t="shared" si="1"/>
        <v>5.25</v>
      </c>
      <c r="M35" s="12"/>
      <c r="N35" s="12">
        <v>0.25</v>
      </c>
      <c r="O35" s="12">
        <v>0.5</v>
      </c>
      <c r="P35" s="12"/>
      <c r="Q35" s="31"/>
      <c r="R35" s="31"/>
      <c r="S35" s="31"/>
      <c r="T35" s="31"/>
      <c r="U35" s="12"/>
      <c r="V35" s="32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</row>
    <row r="36" spans="1:257" s="34" customFormat="1" ht="15" customHeight="1" x14ac:dyDescent="0.25">
      <c r="A36" s="29"/>
      <c r="B36" s="29">
        <v>6</v>
      </c>
      <c r="C36" s="29">
        <v>113620822</v>
      </c>
      <c r="D36" s="29" t="s">
        <v>65</v>
      </c>
      <c r="E36" s="10">
        <v>4.75</v>
      </c>
      <c r="F36" s="31">
        <v>0.5</v>
      </c>
      <c r="G36" s="31">
        <v>0.5</v>
      </c>
      <c r="H36" s="31">
        <v>0.2</v>
      </c>
      <c r="I36" s="31">
        <v>0.8</v>
      </c>
      <c r="J36" s="31"/>
      <c r="K36" s="10">
        <f t="shared" si="0"/>
        <v>2</v>
      </c>
      <c r="L36" s="10">
        <f t="shared" si="1"/>
        <v>6.75</v>
      </c>
      <c r="M36" s="12"/>
      <c r="N36" s="12">
        <v>0.25</v>
      </c>
      <c r="O36" s="12">
        <v>0.5</v>
      </c>
      <c r="P36" s="12"/>
      <c r="Q36" s="31"/>
      <c r="R36" s="31"/>
      <c r="S36" s="31"/>
      <c r="T36" s="31"/>
      <c r="U36" s="12"/>
      <c r="V36" s="32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  <c r="IW36" s="33"/>
    </row>
    <row r="37" spans="1:257" s="34" customFormat="1" ht="15" customHeight="1" x14ac:dyDescent="0.25">
      <c r="A37" s="29"/>
      <c r="B37" s="29">
        <v>7</v>
      </c>
      <c r="C37" s="29">
        <v>1299106840</v>
      </c>
      <c r="D37" s="29" t="s">
        <v>79</v>
      </c>
      <c r="E37" s="10"/>
      <c r="F37" s="31">
        <v>0.5</v>
      </c>
      <c r="G37" s="31"/>
      <c r="H37" s="31"/>
      <c r="I37" s="31"/>
      <c r="J37" s="31"/>
      <c r="K37" s="10">
        <f t="shared" si="0"/>
        <v>0.5</v>
      </c>
      <c r="L37" s="10">
        <f t="shared" si="1"/>
        <v>0.5</v>
      </c>
      <c r="M37" s="12"/>
      <c r="N37" s="12"/>
      <c r="O37" s="12"/>
      <c r="P37" s="12"/>
      <c r="Q37" s="31"/>
      <c r="R37" s="31"/>
      <c r="S37" s="31"/>
      <c r="T37" s="31"/>
      <c r="U37" s="12"/>
      <c r="V37" s="32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  <c r="IW37" s="33"/>
    </row>
    <row r="38" spans="1:257" s="34" customFormat="1" ht="15" customHeight="1" x14ac:dyDescent="0.25">
      <c r="A38" s="29"/>
      <c r="B38" s="29">
        <v>8</v>
      </c>
      <c r="C38" s="29">
        <v>9977023125</v>
      </c>
      <c r="D38" s="29" t="s">
        <v>66</v>
      </c>
      <c r="E38" s="10">
        <v>2.25</v>
      </c>
      <c r="F38" s="31"/>
      <c r="G38" s="31"/>
      <c r="H38" s="31">
        <v>0.2</v>
      </c>
      <c r="I38" s="31">
        <v>0.8</v>
      </c>
      <c r="J38" s="31"/>
      <c r="K38" s="10">
        <f t="shared" si="0"/>
        <v>1</v>
      </c>
      <c r="L38" s="10">
        <f t="shared" si="1"/>
        <v>3.25</v>
      </c>
      <c r="M38" s="12"/>
      <c r="N38" s="12">
        <v>0.25</v>
      </c>
      <c r="O38" s="12"/>
      <c r="P38" s="12"/>
      <c r="Q38" s="31"/>
      <c r="R38" s="31"/>
      <c r="S38" s="31"/>
      <c r="T38" s="31"/>
      <c r="U38" s="12"/>
      <c r="V38" s="32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  <c r="IW38" s="33"/>
    </row>
    <row r="39" spans="1:257" s="34" customFormat="1" ht="15" customHeight="1" x14ac:dyDescent="0.25">
      <c r="A39" s="29"/>
      <c r="B39" s="29">
        <v>9</v>
      </c>
      <c r="C39" s="29">
        <v>1299432773</v>
      </c>
      <c r="D39" s="29" t="s">
        <v>69</v>
      </c>
      <c r="E39" s="10">
        <v>2</v>
      </c>
      <c r="F39" s="31">
        <v>0.5</v>
      </c>
      <c r="G39" s="31">
        <v>0.5</v>
      </c>
      <c r="H39" s="31">
        <v>0.2</v>
      </c>
      <c r="I39" s="31">
        <v>0.8</v>
      </c>
      <c r="J39" s="31"/>
      <c r="K39" s="10">
        <f t="shared" si="0"/>
        <v>2</v>
      </c>
      <c r="L39" s="10">
        <f t="shared" si="1"/>
        <v>4</v>
      </c>
      <c r="M39" s="12"/>
      <c r="N39" s="12">
        <v>0.25</v>
      </c>
      <c r="O39" s="12">
        <v>0.5</v>
      </c>
      <c r="P39" s="12"/>
      <c r="Q39" s="31"/>
      <c r="R39" s="31"/>
      <c r="S39" s="31"/>
      <c r="T39" s="31"/>
      <c r="U39" s="12"/>
      <c r="V39" s="32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  <c r="IW39" s="33"/>
    </row>
    <row r="40" spans="1:257" s="34" customFormat="1" ht="15" customHeight="1" x14ac:dyDescent="0.25">
      <c r="A40" s="29"/>
      <c r="B40" s="29">
        <v>10</v>
      </c>
      <c r="C40" s="29">
        <v>3708625405</v>
      </c>
      <c r="D40" s="29" t="s">
        <v>70</v>
      </c>
      <c r="E40" s="10">
        <v>6</v>
      </c>
      <c r="F40" s="31">
        <v>0.5</v>
      </c>
      <c r="G40" s="31"/>
      <c r="H40" s="31">
        <v>0.2</v>
      </c>
      <c r="I40" s="31">
        <v>0.8</v>
      </c>
      <c r="J40" s="31"/>
      <c r="K40" s="10">
        <f t="shared" si="0"/>
        <v>1.5</v>
      </c>
      <c r="L40" s="10">
        <f t="shared" si="1"/>
        <v>7.5</v>
      </c>
      <c r="M40" s="12"/>
      <c r="N40" s="12">
        <v>0.25</v>
      </c>
      <c r="O40" s="12">
        <v>0.5</v>
      </c>
      <c r="P40" s="12"/>
      <c r="Q40" s="31"/>
      <c r="R40" s="31"/>
      <c r="S40" s="31"/>
      <c r="T40" s="31"/>
      <c r="U40" s="12"/>
      <c r="V40" s="32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  <c r="IW40" s="33"/>
    </row>
    <row r="41" spans="1:257" s="34" customFormat="1" ht="15" customHeight="1" x14ac:dyDescent="0.25">
      <c r="A41" s="29"/>
      <c r="B41" s="29">
        <v>11</v>
      </c>
      <c r="C41" s="30">
        <v>5298102372</v>
      </c>
      <c r="D41" s="30" t="s">
        <v>71</v>
      </c>
      <c r="E41" s="10">
        <v>5.25</v>
      </c>
      <c r="F41" s="31">
        <v>0.5</v>
      </c>
      <c r="G41" s="31">
        <v>0.5</v>
      </c>
      <c r="H41" s="31">
        <v>0.2</v>
      </c>
      <c r="I41" s="31">
        <v>0.8</v>
      </c>
      <c r="J41" s="31"/>
      <c r="K41" s="10">
        <f t="shared" si="0"/>
        <v>2</v>
      </c>
      <c r="L41" s="10">
        <f t="shared" si="1"/>
        <v>7.25</v>
      </c>
      <c r="M41" s="12"/>
      <c r="N41" s="12">
        <v>0.25</v>
      </c>
      <c r="O41" s="12">
        <v>0.5</v>
      </c>
      <c r="P41" s="12"/>
      <c r="Q41" s="31"/>
      <c r="R41" s="31"/>
      <c r="S41" s="31"/>
      <c r="T41" s="31"/>
      <c r="U41" s="12"/>
      <c r="V41" s="32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  <c r="IW41" s="33"/>
    </row>
    <row r="42" spans="1:257" s="34" customFormat="1" ht="15" customHeight="1" x14ac:dyDescent="0.25">
      <c r="A42" s="29"/>
      <c r="B42" s="29">
        <v>12</v>
      </c>
      <c r="C42" s="30">
        <v>6272256439</v>
      </c>
      <c r="D42" s="30" t="s">
        <v>43</v>
      </c>
      <c r="E42" s="10">
        <v>3.5</v>
      </c>
      <c r="F42" s="31"/>
      <c r="G42" s="31"/>
      <c r="H42" s="31">
        <v>0.2</v>
      </c>
      <c r="I42" s="31">
        <v>0.8</v>
      </c>
      <c r="J42" s="31">
        <v>0.5</v>
      </c>
      <c r="K42" s="10">
        <f t="shared" si="0"/>
        <v>1.5</v>
      </c>
      <c r="L42" s="10">
        <f t="shared" si="1"/>
        <v>5</v>
      </c>
      <c r="M42" s="12"/>
      <c r="N42" s="12"/>
      <c r="O42" s="12"/>
      <c r="P42" s="12"/>
      <c r="Q42" s="31"/>
      <c r="R42" s="31"/>
      <c r="S42" s="31"/>
      <c r="T42" s="31"/>
      <c r="U42" s="12"/>
      <c r="V42" s="32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  <c r="IW42" s="33"/>
    </row>
    <row r="43" spans="1:257" s="34" customFormat="1" ht="15" customHeight="1" x14ac:dyDescent="0.25">
      <c r="A43" s="29"/>
      <c r="B43" s="29">
        <v>13</v>
      </c>
      <c r="C43" s="29">
        <v>101248121</v>
      </c>
      <c r="D43" s="29" t="s">
        <v>67</v>
      </c>
      <c r="E43" s="10">
        <v>2.5</v>
      </c>
      <c r="F43" s="31">
        <v>0.5</v>
      </c>
      <c r="G43" s="31"/>
      <c r="H43" s="31">
        <v>0.2</v>
      </c>
      <c r="I43" s="31">
        <v>0.8</v>
      </c>
      <c r="J43" s="31">
        <v>0.5</v>
      </c>
      <c r="K43" s="10">
        <f>SUM(F43:J43)</f>
        <v>2</v>
      </c>
      <c r="L43" s="10">
        <f>E43+K43</f>
        <v>4.5</v>
      </c>
      <c r="M43" s="12"/>
      <c r="N43" s="12"/>
      <c r="O43" s="12"/>
      <c r="P43" s="12"/>
      <c r="Q43" s="31"/>
      <c r="R43" s="31"/>
      <c r="S43" s="31"/>
      <c r="T43" s="31"/>
      <c r="U43" s="12"/>
      <c r="V43" s="32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  <c r="IW43" s="33"/>
    </row>
    <row r="44" spans="1:257" s="34" customFormat="1" ht="15" customHeight="1" x14ac:dyDescent="0.25">
      <c r="A44" s="29"/>
      <c r="B44" s="29">
        <v>14</v>
      </c>
      <c r="C44" s="29">
        <v>2300008067</v>
      </c>
      <c r="D44" s="29" t="s">
        <v>68</v>
      </c>
      <c r="E44" s="10">
        <v>1</v>
      </c>
      <c r="F44" s="31"/>
      <c r="G44" s="31"/>
      <c r="H44" s="31"/>
      <c r="I44" s="31"/>
      <c r="J44" s="31"/>
      <c r="K44" s="10">
        <f>SUM(F44:J44)</f>
        <v>0</v>
      </c>
      <c r="L44" s="10">
        <f>E44+K44</f>
        <v>1</v>
      </c>
      <c r="M44" s="12"/>
      <c r="N44" s="12"/>
      <c r="O44" s="12"/>
      <c r="P44" s="12"/>
      <c r="Q44" s="31"/>
      <c r="R44" s="31"/>
      <c r="S44" s="31"/>
      <c r="T44" s="31"/>
      <c r="U44" s="12"/>
      <c r="V44" s="32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  <c r="IW44" s="33"/>
    </row>
    <row r="45" spans="1:257" s="34" customFormat="1" ht="15" customHeight="1" x14ac:dyDescent="0.25">
      <c r="A45" s="29"/>
      <c r="B45" s="29">
        <v>15</v>
      </c>
      <c r="C45" s="30">
        <v>6661438298</v>
      </c>
      <c r="D45" s="30" t="s">
        <v>48</v>
      </c>
      <c r="E45" s="10">
        <v>6</v>
      </c>
      <c r="F45" s="31">
        <v>0.5</v>
      </c>
      <c r="G45" s="31">
        <v>0.4</v>
      </c>
      <c r="H45" s="31">
        <v>0.2</v>
      </c>
      <c r="I45" s="31">
        <v>0.8</v>
      </c>
      <c r="J45" s="31"/>
      <c r="K45" s="10">
        <f t="shared" si="0"/>
        <v>1.9000000000000001</v>
      </c>
      <c r="L45" s="10">
        <f t="shared" si="1"/>
        <v>7.9</v>
      </c>
      <c r="M45" s="12"/>
      <c r="N45" s="12">
        <v>0.25</v>
      </c>
      <c r="O45" s="12"/>
      <c r="P45" s="12"/>
      <c r="Q45" s="31"/>
      <c r="R45" s="31"/>
      <c r="S45" s="31"/>
      <c r="T45" s="31"/>
      <c r="U45" s="12"/>
      <c r="V45" s="32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  <c r="IW45" s="33"/>
    </row>
    <row r="46" spans="1:257" s="34" customFormat="1" ht="15" customHeight="1" x14ac:dyDescent="0.25">
      <c r="A46" s="29"/>
      <c r="B46" s="29">
        <v>16</v>
      </c>
      <c r="C46" s="30">
        <v>7297614528</v>
      </c>
      <c r="D46" s="30" t="s">
        <v>78</v>
      </c>
      <c r="E46" s="10"/>
      <c r="F46" s="31"/>
      <c r="G46" s="31">
        <v>0.5</v>
      </c>
      <c r="H46" s="31"/>
      <c r="I46" s="31"/>
      <c r="J46" s="31"/>
      <c r="K46" s="10">
        <f t="shared" si="0"/>
        <v>0.5</v>
      </c>
      <c r="L46" s="10">
        <f t="shared" si="1"/>
        <v>0.5</v>
      </c>
      <c r="M46" s="12"/>
      <c r="N46" s="12"/>
      <c r="O46" s="12"/>
      <c r="P46" s="12"/>
      <c r="Q46" s="31"/>
      <c r="R46" s="31"/>
      <c r="S46" s="31"/>
      <c r="T46" s="31"/>
      <c r="U46" s="12"/>
      <c r="V46" s="32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  <c r="IV46" s="33"/>
      <c r="IW46" s="33"/>
    </row>
    <row r="47" spans="1:257" ht="15" customHeight="1" x14ac:dyDescent="0.25">
      <c r="A47" s="23"/>
      <c r="B47" s="23"/>
      <c r="C47" s="24"/>
      <c r="D47" s="24"/>
      <c r="E47" s="27">
        <f>AVERAGE(E2:E46)</f>
        <v>4.2837499999999995</v>
      </c>
      <c r="F47" s="25"/>
      <c r="G47" s="25"/>
      <c r="H47" s="25"/>
      <c r="I47" s="25"/>
      <c r="J47" s="25"/>
      <c r="K47" s="27"/>
      <c r="L47" s="27"/>
      <c r="M47" s="26"/>
      <c r="N47" s="26"/>
      <c r="O47" s="26"/>
      <c r="P47" s="26"/>
      <c r="Q47" s="25"/>
      <c r="R47" s="25"/>
      <c r="S47" s="25"/>
      <c r="T47" s="26"/>
      <c r="U47" s="26"/>
      <c r="V47" s="28"/>
    </row>
    <row r="48" spans="1:257" ht="15" customHeight="1" x14ac:dyDescent="0.25">
      <c r="A48" s="23"/>
      <c r="B48" s="23"/>
      <c r="C48" s="24"/>
      <c r="D48" s="24"/>
      <c r="E48" s="27"/>
      <c r="F48" s="25"/>
      <c r="G48" s="25"/>
      <c r="H48" s="25"/>
      <c r="I48" s="25"/>
      <c r="J48" s="25"/>
      <c r="K48" s="27"/>
      <c r="L48" s="27"/>
      <c r="M48" s="26"/>
      <c r="N48" s="26"/>
      <c r="O48" s="26"/>
      <c r="P48" s="26"/>
      <c r="Q48" s="25"/>
      <c r="R48" s="25"/>
      <c r="S48" s="25"/>
      <c r="T48" s="26"/>
      <c r="U48" s="26"/>
      <c r="V48" s="28"/>
    </row>
    <row r="49" spans="1:22" ht="15" customHeight="1" x14ac:dyDescent="0.25">
      <c r="A49" s="23"/>
      <c r="B49" s="23"/>
      <c r="C49" s="24"/>
      <c r="D49" s="24"/>
      <c r="E49" s="27"/>
      <c r="F49" s="25"/>
      <c r="G49" s="25"/>
      <c r="H49" s="25"/>
      <c r="I49" s="25"/>
      <c r="J49" s="25"/>
      <c r="K49" s="27"/>
      <c r="L49" s="27"/>
      <c r="M49" s="26"/>
      <c r="N49" s="26"/>
      <c r="O49" s="26"/>
      <c r="P49" s="26"/>
      <c r="Q49" s="25"/>
      <c r="R49" s="25"/>
      <c r="S49" s="25"/>
      <c r="T49" s="26"/>
      <c r="U49" s="26"/>
      <c r="V49" s="28"/>
    </row>
    <row r="50" spans="1:22" ht="15" customHeight="1" x14ac:dyDescent="0.2">
      <c r="C50" s="1" t="s">
        <v>50</v>
      </c>
      <c r="D50" s="1" t="s">
        <v>51</v>
      </c>
    </row>
    <row r="51" spans="1:22" ht="15" customHeight="1" x14ac:dyDescent="0.2">
      <c r="D51" s="1" t="s">
        <v>52</v>
      </c>
    </row>
  </sheetData>
  <autoFilter ref="A1:V30">
    <sortState ref="A2:R28">
      <sortCondition ref="D2:D28"/>
    </sortState>
  </autoFilter>
  <conditionalFormatting sqref="V2:V49">
    <cfRule type="cellIs" dxfId="1" priority="13" stopIfTrue="1" operator="greaterThanOrEqual">
      <formula>6</formula>
    </cfRule>
    <cfRule type="cellIs" dxfId="0" priority="14" stopIfTrue="1" operator="lessThan">
      <formula>6</formula>
    </cfRule>
  </conditionalFormatting>
  <pageMargins left="0.75" right="0.75" top="1" bottom="1" header="0.5" footer="0.5"/>
  <pageSetup paperSize="9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5_sem</vt:lpstr>
      <vt:lpstr>6_sem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2015-11-26T04:50:05Z</dcterms:modified>
</cp:coreProperties>
</file>