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01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6\2_Semestre_Disciplinas\Alunos\Anchieta\"/>
    </mc:Choice>
  </mc:AlternateContent>
  <bookViews>
    <workbookView xWindow="0" yWindow="45" windowWidth="15960" windowHeight="11760" tabRatio="705"/>
  </bookViews>
  <sheets>
    <sheet name="6_sem" sheetId="33" r:id="rId1"/>
    <sheet name="Plan1" sheetId="35" r:id="rId2"/>
  </sheets>
  <definedNames>
    <definedName name="_xlnm._FilterDatabase" localSheetId="0" hidden="1">'6_sem'!$A$1:$Q$16</definedName>
  </definedNames>
  <calcPr calcId="171027"/>
</workbook>
</file>

<file path=xl/calcChain.xml><?xml version="1.0" encoding="utf-8"?>
<calcChain xmlns="http://schemas.openxmlformats.org/spreadsheetml/2006/main">
  <c r="I3" i="33" l="1"/>
  <c r="I4" i="33"/>
  <c r="I5" i="33"/>
  <c r="I6" i="33"/>
  <c r="I7" i="33"/>
  <c r="I8" i="33"/>
  <c r="I9" i="33"/>
  <c r="I10" i="33"/>
  <c r="I11" i="33"/>
  <c r="I12" i="33"/>
  <c r="I13" i="33"/>
  <c r="I14" i="33"/>
  <c r="I15" i="33"/>
  <c r="I16" i="33"/>
  <c r="I2" i="33"/>
  <c r="J2" i="33" s="1"/>
  <c r="J7" i="33"/>
  <c r="P3" i="33" l="1"/>
  <c r="P4" i="33"/>
  <c r="P5" i="33"/>
  <c r="P6" i="33"/>
  <c r="P8" i="33"/>
  <c r="P9" i="33"/>
  <c r="P11" i="33"/>
  <c r="P12" i="33"/>
  <c r="P13" i="33"/>
  <c r="P14" i="33"/>
  <c r="P15" i="33"/>
  <c r="P16" i="33"/>
  <c r="P2" i="33"/>
  <c r="O3" i="33"/>
  <c r="O4" i="33"/>
  <c r="O5" i="33"/>
  <c r="O6" i="33"/>
  <c r="O8" i="33"/>
  <c r="O9" i="33"/>
  <c r="O10" i="33"/>
  <c r="O11" i="33"/>
  <c r="O12" i="33"/>
  <c r="O13" i="33"/>
  <c r="O14" i="33"/>
  <c r="O15" i="33"/>
  <c r="O16" i="33"/>
  <c r="O2" i="33"/>
  <c r="P19" i="33" l="1"/>
  <c r="J18" i="33"/>
  <c r="J3" i="33" l="1"/>
  <c r="Q3" i="33" s="1"/>
  <c r="J4" i="33"/>
  <c r="Q4" i="33" s="1"/>
  <c r="J5" i="33"/>
  <c r="Q5" i="33" s="1"/>
  <c r="J6" i="33"/>
  <c r="Q6" i="33" s="1"/>
  <c r="J8" i="33"/>
  <c r="Q8" i="33" s="1"/>
  <c r="J9" i="33"/>
  <c r="Q9" i="33" s="1"/>
  <c r="J11" i="33"/>
  <c r="Q11" i="33" s="1"/>
  <c r="J12" i="33"/>
  <c r="Q12" i="33" s="1"/>
  <c r="J13" i="33"/>
  <c r="Q13" i="33" s="1"/>
  <c r="J14" i="33"/>
  <c r="Q14" i="33" s="1"/>
  <c r="J15" i="33"/>
  <c r="Q15" i="33" s="1"/>
  <c r="J16" i="33"/>
  <c r="Q16" i="33" s="1"/>
  <c r="I17" i="33"/>
  <c r="J17" i="33" s="1"/>
  <c r="Q2" i="33"/>
  <c r="E19" i="33"/>
  <c r="Q19" i="33" l="1"/>
</calcChain>
</file>

<file path=xl/sharedStrings.xml><?xml version="1.0" encoding="utf-8"?>
<sst xmlns="http://schemas.openxmlformats.org/spreadsheetml/2006/main" count="40" uniqueCount="35">
  <si>
    <t>nord</t>
  </si>
  <si>
    <t>Nome</t>
  </si>
  <si>
    <t>Média</t>
  </si>
  <si>
    <t>Média final</t>
  </si>
  <si>
    <t>Média B2</t>
  </si>
  <si>
    <t>Grupo</t>
  </si>
  <si>
    <t>ATPS</t>
  </si>
  <si>
    <t>RA</t>
  </si>
  <si>
    <t>Legenda:</t>
  </si>
  <si>
    <t>A- Ausente</t>
  </si>
  <si>
    <t>NE- Não Entregou</t>
  </si>
  <si>
    <t>Lista</t>
  </si>
  <si>
    <t>Lista 1</t>
  </si>
  <si>
    <t>Lista 2</t>
  </si>
  <si>
    <t>Prova 1</t>
  </si>
  <si>
    <t>Admilson Martins Januario</t>
  </si>
  <si>
    <t>Cleberson Cruz de Menezes</t>
  </si>
  <si>
    <t>Fabio Batista Carvalho</t>
  </si>
  <si>
    <t>Kaullius Jesus Silva</t>
  </si>
  <si>
    <t>Marcelo Amancio de Souza</t>
  </si>
  <si>
    <t>Rafael de Lima</t>
  </si>
  <si>
    <t>Rafael Oliveira Gato</t>
  </si>
  <si>
    <t>Raphael de Oliveira Benedetti</t>
  </si>
  <si>
    <t>Ricardo Carlos Lopes</t>
  </si>
  <si>
    <t>Rodrigo Felipe do Nascimento</t>
  </si>
  <si>
    <t>Rosemeire da Silva Barbi</t>
  </si>
  <si>
    <t>Veronica Maria Rodrigues de Souza</t>
  </si>
  <si>
    <t>Vilson Ferreira dos Santos Junior</t>
  </si>
  <si>
    <t>Wendel Luiz de Medeiros</t>
  </si>
  <si>
    <t>A</t>
  </si>
  <si>
    <t>Lab</t>
  </si>
  <si>
    <t>Reposição</t>
  </si>
  <si>
    <t>Lab 1</t>
  </si>
  <si>
    <t>Marcelo Ferreira Mota</t>
  </si>
  <si>
    <t>Prova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</si>
</sst>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3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L11" sqref="L11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9" customWidth="1"/>
    <col min="6" max="8" width="6.296875" style="1" customWidth="1"/>
    <col min="9" max="9" width="7" style="19" customWidth="1"/>
    <col min="10" max="10" width="4.8984375" style="19" customWidth="1"/>
    <col min="11" max="11" width="6.59765625" style="13" customWidth="1"/>
    <col min="12" max="14" width="6.59765625" style="1" customWidth="1"/>
    <col min="15" max="15" width="4.296875" style="1" bestFit="1" customWidth="1"/>
    <col min="16" max="16" width="6.59765625" style="19" customWidth="1"/>
    <col min="17" max="252" width="6.59765625" style="1" customWidth="1"/>
    <col min="253" max="16384" width="6.59765625" style="2"/>
  </cols>
  <sheetData>
    <row r="1" spans="1:252" ht="33.75" customHeight="1" x14ac:dyDescent="0.2">
      <c r="A1" s="3" t="s">
        <v>5</v>
      </c>
      <c r="B1" s="3" t="s">
        <v>0</v>
      </c>
      <c r="C1" s="3" t="s">
        <v>7</v>
      </c>
      <c r="D1" s="3" t="s">
        <v>1</v>
      </c>
      <c r="E1" s="18" t="s">
        <v>14</v>
      </c>
      <c r="F1" s="3" t="s">
        <v>12</v>
      </c>
      <c r="G1" s="3" t="s">
        <v>13</v>
      </c>
      <c r="H1" s="3" t="s">
        <v>32</v>
      </c>
      <c r="I1" s="18" t="s">
        <v>6</v>
      </c>
      <c r="J1" s="18" t="s">
        <v>2</v>
      </c>
      <c r="K1" s="20" t="s">
        <v>34</v>
      </c>
      <c r="L1" s="3" t="s">
        <v>11</v>
      </c>
      <c r="M1" s="3" t="s">
        <v>30</v>
      </c>
      <c r="N1" s="3" t="s">
        <v>31</v>
      </c>
      <c r="O1" s="4" t="s">
        <v>6</v>
      </c>
      <c r="P1" s="18" t="s">
        <v>4</v>
      </c>
      <c r="Q1" s="4" t="s">
        <v>3</v>
      </c>
    </row>
    <row r="2" spans="1:252" s="14" customFormat="1" ht="15" customHeight="1" x14ac:dyDescent="0.25">
      <c r="A2" s="15"/>
      <c r="B2" s="10">
        <v>1</v>
      </c>
      <c r="C2" s="16">
        <v>8403822000</v>
      </c>
      <c r="D2" s="16" t="s">
        <v>15</v>
      </c>
      <c r="E2" s="21">
        <v>2.25</v>
      </c>
      <c r="F2" s="17">
        <v>1</v>
      </c>
      <c r="G2" s="17">
        <v>1</v>
      </c>
      <c r="H2" s="17">
        <v>1</v>
      </c>
      <c r="I2" s="9">
        <f>F2+G2+H2</f>
        <v>3</v>
      </c>
      <c r="J2" s="9">
        <f>E2+I2</f>
        <v>5.25</v>
      </c>
      <c r="K2" s="11"/>
      <c r="L2" s="11"/>
      <c r="M2" s="11"/>
      <c r="N2" s="11"/>
      <c r="O2" s="11">
        <f>L2+M2+N2</f>
        <v>0</v>
      </c>
      <c r="P2" s="9">
        <f>K2+L2+M2</f>
        <v>0</v>
      </c>
      <c r="Q2" s="12">
        <f>J2*0.4+P2*0.6</f>
        <v>2.1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</row>
    <row r="3" spans="1:252" ht="15" customHeight="1" x14ac:dyDescent="0.25">
      <c r="A3" s="5"/>
      <c r="B3" s="10">
        <v>2</v>
      </c>
      <c r="C3" s="7">
        <v>8092880762</v>
      </c>
      <c r="D3" s="7" t="s">
        <v>16</v>
      </c>
      <c r="E3" s="21">
        <v>6</v>
      </c>
      <c r="F3" s="8">
        <v>1</v>
      </c>
      <c r="G3" s="8">
        <v>1</v>
      </c>
      <c r="H3" s="8">
        <v>1</v>
      </c>
      <c r="I3" s="9">
        <f t="shared" ref="I3:I16" si="0">F3+G3+H3</f>
        <v>3</v>
      </c>
      <c r="J3" s="9">
        <f t="shared" ref="J3:J18" si="1">E3+I3</f>
        <v>9</v>
      </c>
      <c r="K3" s="11"/>
      <c r="L3" s="6"/>
      <c r="M3" s="6"/>
      <c r="N3" s="6"/>
      <c r="O3" s="11">
        <f t="shared" ref="O3:O16" si="2">L3+M3+N3</f>
        <v>0</v>
      </c>
      <c r="P3" s="9">
        <f t="shared" ref="P3:P16" si="3">K3+L3+M3</f>
        <v>0</v>
      </c>
      <c r="Q3" s="12">
        <f t="shared" ref="Q3:Q16" si="4">J3*0.4+P3*0.6</f>
        <v>3.6</v>
      </c>
    </row>
    <row r="4" spans="1:252" ht="15" customHeight="1" x14ac:dyDescent="0.25">
      <c r="A4" s="5"/>
      <c r="B4" s="10">
        <v>3</v>
      </c>
      <c r="C4" s="7">
        <v>8411102469</v>
      </c>
      <c r="D4" s="7" t="s">
        <v>17</v>
      </c>
      <c r="E4" s="21">
        <v>4.75</v>
      </c>
      <c r="F4" s="8">
        <v>1</v>
      </c>
      <c r="G4" s="8">
        <v>1</v>
      </c>
      <c r="H4" s="8">
        <v>1</v>
      </c>
      <c r="I4" s="9">
        <f t="shared" si="0"/>
        <v>3</v>
      </c>
      <c r="J4" s="9">
        <f t="shared" si="1"/>
        <v>7.75</v>
      </c>
      <c r="K4" s="11"/>
      <c r="L4" s="6"/>
      <c r="M4" s="6"/>
      <c r="N4" s="6"/>
      <c r="O4" s="11">
        <f t="shared" si="2"/>
        <v>0</v>
      </c>
      <c r="P4" s="9">
        <f t="shared" si="3"/>
        <v>0</v>
      </c>
      <c r="Q4" s="12">
        <f t="shared" si="4"/>
        <v>3.1</v>
      </c>
    </row>
    <row r="5" spans="1:252" ht="15" customHeight="1" x14ac:dyDescent="0.25">
      <c r="A5" s="5"/>
      <c r="B5" s="10">
        <v>4</v>
      </c>
      <c r="C5" s="7">
        <v>8636267173</v>
      </c>
      <c r="D5" s="7" t="s">
        <v>18</v>
      </c>
      <c r="E5" s="21">
        <v>4.75</v>
      </c>
      <c r="F5" s="8">
        <v>1</v>
      </c>
      <c r="G5" s="8">
        <v>1</v>
      </c>
      <c r="H5" s="8">
        <v>1</v>
      </c>
      <c r="I5" s="9">
        <f t="shared" si="0"/>
        <v>3</v>
      </c>
      <c r="J5" s="9">
        <f t="shared" si="1"/>
        <v>7.75</v>
      </c>
      <c r="K5" s="11"/>
      <c r="L5" s="6"/>
      <c r="M5" s="6"/>
      <c r="N5" s="6"/>
      <c r="O5" s="11">
        <f t="shared" si="2"/>
        <v>0</v>
      </c>
      <c r="P5" s="9">
        <f t="shared" si="3"/>
        <v>0</v>
      </c>
      <c r="Q5" s="12">
        <f t="shared" si="4"/>
        <v>3.1</v>
      </c>
    </row>
    <row r="6" spans="1:252" ht="15" customHeight="1" x14ac:dyDescent="0.25">
      <c r="A6" s="5"/>
      <c r="B6" s="10">
        <v>5</v>
      </c>
      <c r="C6" s="7">
        <v>1299254280</v>
      </c>
      <c r="D6" s="7" t="s">
        <v>19</v>
      </c>
      <c r="E6" s="21">
        <v>7</v>
      </c>
      <c r="F6" s="8">
        <v>1</v>
      </c>
      <c r="G6" s="8">
        <v>1</v>
      </c>
      <c r="H6" s="8">
        <v>1</v>
      </c>
      <c r="I6" s="9">
        <f t="shared" si="0"/>
        <v>3</v>
      </c>
      <c r="J6" s="9">
        <f t="shared" si="1"/>
        <v>10</v>
      </c>
      <c r="K6" s="11"/>
      <c r="L6" s="6"/>
      <c r="M6" s="6"/>
      <c r="N6" s="6"/>
      <c r="O6" s="11">
        <f t="shared" si="2"/>
        <v>0</v>
      </c>
      <c r="P6" s="9">
        <f t="shared" si="3"/>
        <v>0</v>
      </c>
      <c r="Q6" s="12">
        <f t="shared" si="4"/>
        <v>4</v>
      </c>
    </row>
    <row r="7" spans="1:252" ht="15" customHeight="1" x14ac:dyDescent="0.25">
      <c r="A7" s="5"/>
      <c r="B7" s="10">
        <v>6</v>
      </c>
      <c r="C7" s="7">
        <v>3198269819</v>
      </c>
      <c r="D7" s="7" t="s">
        <v>33</v>
      </c>
      <c r="E7" s="21">
        <v>4.75</v>
      </c>
      <c r="F7" s="8">
        <v>0.8</v>
      </c>
      <c r="G7" s="8">
        <v>1</v>
      </c>
      <c r="H7" s="8">
        <v>1</v>
      </c>
      <c r="I7" s="9">
        <f t="shared" si="0"/>
        <v>2.8</v>
      </c>
      <c r="J7" s="9">
        <f t="shared" si="1"/>
        <v>7.55</v>
      </c>
      <c r="K7" s="11"/>
      <c r="L7" s="6"/>
      <c r="M7" s="6"/>
      <c r="N7" s="6"/>
      <c r="O7" s="11"/>
      <c r="P7" s="9"/>
      <c r="Q7" s="12"/>
    </row>
    <row r="8" spans="1:252" ht="15" customHeight="1" x14ac:dyDescent="0.25">
      <c r="A8" s="5"/>
      <c r="B8" s="10">
        <v>7</v>
      </c>
      <c r="C8" s="7">
        <v>8074872315</v>
      </c>
      <c r="D8" s="7" t="s">
        <v>20</v>
      </c>
      <c r="E8" s="21">
        <v>6.5</v>
      </c>
      <c r="F8" s="8">
        <v>1</v>
      </c>
      <c r="G8" s="8">
        <v>1</v>
      </c>
      <c r="H8" s="8">
        <v>1</v>
      </c>
      <c r="I8" s="9">
        <f t="shared" si="0"/>
        <v>3</v>
      </c>
      <c r="J8" s="9">
        <f t="shared" si="1"/>
        <v>9.5</v>
      </c>
      <c r="K8" s="11"/>
      <c r="L8" s="6"/>
      <c r="M8" s="6"/>
      <c r="N8" s="6"/>
      <c r="O8" s="11">
        <f t="shared" si="2"/>
        <v>0</v>
      </c>
      <c r="P8" s="9">
        <f t="shared" si="3"/>
        <v>0</v>
      </c>
      <c r="Q8" s="12">
        <f t="shared" si="4"/>
        <v>3.8000000000000003</v>
      </c>
    </row>
    <row r="9" spans="1:252" ht="15" customHeight="1" x14ac:dyDescent="0.25">
      <c r="A9" s="5"/>
      <c r="B9" s="10">
        <v>8</v>
      </c>
      <c r="C9" s="7">
        <v>8098936116</v>
      </c>
      <c r="D9" s="7" t="s">
        <v>21</v>
      </c>
      <c r="E9" s="21">
        <v>5</v>
      </c>
      <c r="F9" s="8">
        <v>1</v>
      </c>
      <c r="G9" s="8">
        <v>1</v>
      </c>
      <c r="H9" s="8">
        <v>1</v>
      </c>
      <c r="I9" s="9">
        <f t="shared" si="0"/>
        <v>3</v>
      </c>
      <c r="J9" s="9">
        <f t="shared" si="1"/>
        <v>8</v>
      </c>
      <c r="K9" s="11"/>
      <c r="L9" s="6"/>
      <c r="M9" s="6"/>
      <c r="N9" s="6"/>
      <c r="O9" s="11">
        <f t="shared" si="2"/>
        <v>0</v>
      </c>
      <c r="P9" s="9">
        <f t="shared" si="3"/>
        <v>0</v>
      </c>
      <c r="Q9" s="12">
        <f t="shared" si="4"/>
        <v>3.2</v>
      </c>
    </row>
    <row r="10" spans="1:252" ht="15" customHeight="1" x14ac:dyDescent="0.25">
      <c r="A10" s="5"/>
      <c r="B10" s="10">
        <v>9</v>
      </c>
      <c r="C10" s="7">
        <v>8406136910</v>
      </c>
      <c r="D10" s="7" t="s">
        <v>22</v>
      </c>
      <c r="E10" s="21" t="s">
        <v>29</v>
      </c>
      <c r="F10" s="8"/>
      <c r="G10" s="8"/>
      <c r="H10" s="8"/>
      <c r="I10" s="9">
        <f t="shared" si="0"/>
        <v>0</v>
      </c>
      <c r="J10" s="9" t="s">
        <v>29</v>
      </c>
      <c r="K10" s="11"/>
      <c r="L10" s="6"/>
      <c r="M10" s="6"/>
      <c r="N10" s="6"/>
      <c r="O10" s="11">
        <f t="shared" si="2"/>
        <v>0</v>
      </c>
      <c r="P10" s="9" t="s">
        <v>29</v>
      </c>
      <c r="Q10" s="12" t="s">
        <v>29</v>
      </c>
    </row>
    <row r="11" spans="1:252" ht="15" customHeight="1" x14ac:dyDescent="0.25">
      <c r="A11" s="5"/>
      <c r="B11" s="10">
        <v>10</v>
      </c>
      <c r="C11" s="7">
        <v>8634253443</v>
      </c>
      <c r="D11" s="7" t="s">
        <v>23</v>
      </c>
      <c r="E11" s="21">
        <v>7</v>
      </c>
      <c r="F11" s="8">
        <v>1</v>
      </c>
      <c r="G11" s="8">
        <v>1</v>
      </c>
      <c r="H11" s="8">
        <v>1</v>
      </c>
      <c r="I11" s="9">
        <f t="shared" si="0"/>
        <v>3</v>
      </c>
      <c r="J11" s="9">
        <f t="shared" si="1"/>
        <v>10</v>
      </c>
      <c r="K11" s="11"/>
      <c r="L11" s="6"/>
      <c r="M11" s="6"/>
      <c r="N11" s="6"/>
      <c r="O11" s="11">
        <f t="shared" si="2"/>
        <v>0</v>
      </c>
      <c r="P11" s="9">
        <f t="shared" si="3"/>
        <v>0</v>
      </c>
      <c r="Q11" s="12">
        <f t="shared" si="4"/>
        <v>4</v>
      </c>
    </row>
    <row r="12" spans="1:252" s="14" customFormat="1" ht="15" customHeight="1" x14ac:dyDescent="0.25">
      <c r="A12" s="10"/>
      <c r="B12" s="10">
        <v>11</v>
      </c>
      <c r="C12" s="10">
        <v>8070830657</v>
      </c>
      <c r="D12" s="10" t="s">
        <v>24</v>
      </c>
      <c r="E12" s="9">
        <v>4.5</v>
      </c>
      <c r="F12" s="11">
        <v>1</v>
      </c>
      <c r="G12" s="11">
        <v>1</v>
      </c>
      <c r="H12" s="11">
        <v>1</v>
      </c>
      <c r="I12" s="9">
        <f t="shared" si="0"/>
        <v>3</v>
      </c>
      <c r="J12" s="9">
        <f t="shared" si="1"/>
        <v>7.5</v>
      </c>
      <c r="K12" s="11"/>
      <c r="L12" s="11"/>
      <c r="M12" s="11"/>
      <c r="N12" s="11"/>
      <c r="O12" s="11">
        <f t="shared" si="2"/>
        <v>0</v>
      </c>
      <c r="P12" s="9">
        <f t="shared" si="3"/>
        <v>0</v>
      </c>
      <c r="Q12" s="12">
        <f t="shared" si="4"/>
        <v>3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</row>
    <row r="13" spans="1:252" ht="15" customHeight="1" x14ac:dyDescent="0.25">
      <c r="A13" s="5"/>
      <c r="B13" s="10">
        <v>12</v>
      </c>
      <c r="C13" s="7">
        <v>8412173257</v>
      </c>
      <c r="D13" s="7" t="s">
        <v>25</v>
      </c>
      <c r="E13" s="21">
        <v>5.25</v>
      </c>
      <c r="F13" s="8">
        <v>1</v>
      </c>
      <c r="G13" s="8">
        <v>1</v>
      </c>
      <c r="H13" s="8">
        <v>1</v>
      </c>
      <c r="I13" s="9">
        <f t="shared" si="0"/>
        <v>3</v>
      </c>
      <c r="J13" s="9">
        <f t="shared" si="1"/>
        <v>8.25</v>
      </c>
      <c r="K13" s="11"/>
      <c r="L13" s="6"/>
      <c r="M13" s="6"/>
      <c r="N13" s="6"/>
      <c r="O13" s="11">
        <f t="shared" si="2"/>
        <v>0</v>
      </c>
      <c r="P13" s="9">
        <f t="shared" si="3"/>
        <v>0</v>
      </c>
      <c r="Q13" s="12">
        <f t="shared" si="4"/>
        <v>3.3000000000000003</v>
      </c>
    </row>
    <row r="14" spans="1:252" ht="15" customHeight="1" x14ac:dyDescent="0.25">
      <c r="A14" s="5"/>
      <c r="B14" s="10">
        <v>13</v>
      </c>
      <c r="C14" s="7">
        <v>3198265117</v>
      </c>
      <c r="D14" s="7" t="s">
        <v>26</v>
      </c>
      <c r="E14" s="21">
        <v>5.25</v>
      </c>
      <c r="F14" s="8">
        <v>1</v>
      </c>
      <c r="G14" s="8">
        <v>1</v>
      </c>
      <c r="H14" s="8">
        <v>1</v>
      </c>
      <c r="I14" s="9">
        <f t="shared" si="0"/>
        <v>3</v>
      </c>
      <c r="J14" s="9">
        <f t="shared" si="1"/>
        <v>8.25</v>
      </c>
      <c r="K14" s="11"/>
      <c r="L14" s="6"/>
      <c r="M14" s="6"/>
      <c r="N14" s="6"/>
      <c r="O14" s="11">
        <f t="shared" si="2"/>
        <v>0</v>
      </c>
      <c r="P14" s="9">
        <f t="shared" si="3"/>
        <v>0</v>
      </c>
      <c r="Q14" s="12">
        <f t="shared" si="4"/>
        <v>3.3000000000000003</v>
      </c>
    </row>
    <row r="15" spans="1:252" s="14" customFormat="1" ht="15" customHeight="1" x14ac:dyDescent="0.25">
      <c r="A15" s="10"/>
      <c r="B15" s="10">
        <v>14</v>
      </c>
      <c r="C15" s="10">
        <v>8637261370</v>
      </c>
      <c r="D15" s="10" t="s">
        <v>27</v>
      </c>
      <c r="E15" s="9">
        <v>5</v>
      </c>
      <c r="F15" s="11">
        <v>1</v>
      </c>
      <c r="G15" s="11">
        <v>1</v>
      </c>
      <c r="H15" s="11">
        <v>1</v>
      </c>
      <c r="I15" s="9">
        <f t="shared" si="0"/>
        <v>3</v>
      </c>
      <c r="J15" s="9">
        <f t="shared" si="1"/>
        <v>8</v>
      </c>
      <c r="K15" s="11"/>
      <c r="L15" s="11"/>
      <c r="M15" s="11"/>
      <c r="N15" s="11"/>
      <c r="O15" s="11">
        <f t="shared" si="2"/>
        <v>0</v>
      </c>
      <c r="P15" s="9">
        <f t="shared" si="3"/>
        <v>0</v>
      </c>
      <c r="Q15" s="12">
        <f t="shared" si="4"/>
        <v>3.2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</row>
    <row r="16" spans="1:252" ht="15" customHeight="1" x14ac:dyDescent="0.25">
      <c r="A16" s="5"/>
      <c r="B16" s="10">
        <v>15</v>
      </c>
      <c r="C16" s="7">
        <v>1299262796</v>
      </c>
      <c r="D16" s="7" t="s">
        <v>28</v>
      </c>
      <c r="E16" s="21">
        <v>5.75</v>
      </c>
      <c r="F16" s="8">
        <v>1</v>
      </c>
      <c r="G16" s="8">
        <v>1</v>
      </c>
      <c r="H16" s="8">
        <v>1</v>
      </c>
      <c r="I16" s="9">
        <f t="shared" si="0"/>
        <v>3</v>
      </c>
      <c r="J16" s="9">
        <f t="shared" si="1"/>
        <v>8.75</v>
      </c>
      <c r="K16" s="11"/>
      <c r="L16" s="6"/>
      <c r="M16" s="6"/>
      <c r="N16" s="6"/>
      <c r="O16" s="11">
        <f t="shared" si="2"/>
        <v>0</v>
      </c>
      <c r="P16" s="9">
        <f t="shared" si="3"/>
        <v>0</v>
      </c>
      <c r="Q16" s="12">
        <f t="shared" si="4"/>
        <v>3.5</v>
      </c>
    </row>
    <row r="17" spans="1:252" s="28" customFormat="1" ht="15" customHeight="1" x14ac:dyDescent="0.25">
      <c r="A17" s="22"/>
      <c r="B17" s="22">
        <v>16</v>
      </c>
      <c r="C17" s="23"/>
      <c r="D17" s="23"/>
      <c r="E17" s="21"/>
      <c r="F17" s="24"/>
      <c r="G17" s="24"/>
      <c r="H17" s="24"/>
      <c r="I17" s="9">
        <f t="shared" ref="I3:I17" si="5">F17+G17</f>
        <v>0</v>
      </c>
      <c r="J17" s="9">
        <f t="shared" si="1"/>
        <v>0</v>
      </c>
      <c r="K17" s="25"/>
      <c r="L17" s="25"/>
      <c r="M17" s="25"/>
      <c r="N17" s="25"/>
      <c r="O17" s="25"/>
      <c r="P17" s="9"/>
      <c r="Q17" s="26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pans="1:252" s="28" customFormat="1" ht="15" customHeight="1" x14ac:dyDescent="0.25">
      <c r="A18" s="22"/>
      <c r="B18" s="22">
        <v>17</v>
      </c>
      <c r="C18" s="23"/>
      <c r="D18" s="23"/>
      <c r="E18" s="9"/>
      <c r="F18" s="25"/>
      <c r="G18" s="25"/>
      <c r="H18" s="25"/>
      <c r="I18" s="9"/>
      <c r="J18" s="9">
        <f t="shared" si="1"/>
        <v>0</v>
      </c>
      <c r="K18" s="25"/>
      <c r="L18" s="25"/>
      <c r="M18" s="25"/>
      <c r="N18" s="25"/>
      <c r="O18" s="25"/>
      <c r="P18" s="9"/>
      <c r="Q18" s="26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pans="1:252" ht="15" customHeight="1" x14ac:dyDescent="0.2">
      <c r="D19" s="1" t="s">
        <v>2</v>
      </c>
      <c r="E19" s="29">
        <f>AVERAGE(E2:E17)</f>
        <v>5.2678571428571432</v>
      </c>
      <c r="P19" s="29">
        <f>AVERAGE(P2:P17)</f>
        <v>0</v>
      </c>
      <c r="Q19" s="29">
        <f>AVERAGE(Q2:Q17)</f>
        <v>3.3230769230769228</v>
      </c>
    </row>
    <row r="22" spans="1:252" ht="15" customHeight="1" x14ac:dyDescent="0.2">
      <c r="C22" s="1" t="s">
        <v>8</v>
      </c>
      <c r="D22" s="1" t="s">
        <v>9</v>
      </c>
    </row>
    <row r="23" spans="1:252" ht="15" customHeight="1" x14ac:dyDescent="0.2">
      <c r="D23" s="1" t="s">
        <v>10</v>
      </c>
    </row>
  </sheetData>
  <autoFilter ref="A1:Q19">
    <sortState ref="A2:R28">
      <sortCondition ref="D2:D28"/>
    </sortState>
  </autoFilter>
  <conditionalFormatting sqref="Q2:Q16">
    <cfRule type="cellIs" dxfId="3" priority="13" stopIfTrue="1" operator="greaterThanOrEqual">
      <formula>6</formula>
    </cfRule>
    <cfRule type="cellIs" dxfId="2" priority="14" stopIfTrue="1" operator="lessThan">
      <formula>6</formula>
    </cfRule>
  </conditionalFormatting>
  <conditionalFormatting sqref="Q17:Q18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1" width="7.1992187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6_sem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2016-10-13T17:41:35Z</dcterms:modified>
</cp:coreProperties>
</file>